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rcelo.sebastiao\Downloads\"/>
    </mc:Choice>
  </mc:AlternateContent>
  <xr:revisionPtr revIDLastSave="0" documentId="13_ncr:1_{8F711D76-4E1E-4031-9456-6B7320196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NSTRUÇÃO DO SUAS NO RS" sheetId="2" r:id="rId1"/>
    <sheet name="RELATÓRIO CONSOLIDADO UN" sheetId="9" state="hidden" r:id="rId2"/>
    <sheet name="RELATÓRIO CONSOLIDADO VE" sheetId="10" state="hidden" r:id="rId3"/>
    <sheet name="PARAMETROS" sheetId="7" state="hidden" r:id="rId4"/>
    <sheet name="BASE DGSUAS" sheetId="3" state="hidden" r:id="rId5"/>
    <sheet name="municipios" sheetId="1" state="hidden" r:id="rId6"/>
    <sheet name="MUN SEM UNIDADES" sheetId="8" state="hidden" r:id="rId7"/>
  </sheets>
  <definedNames>
    <definedName name="_xlnm._FilterDatabase" localSheetId="4" hidden="1">'BASE DGSUAS'!$A$2:$K$1136</definedName>
    <definedName name="_xlnm._FilterDatabase" localSheetId="5" hidden="1">municipios!$A$1:$F$485</definedName>
    <definedName name="_xlnm._FilterDatabase" localSheetId="0" hidden="1">'RECONSTRUÇÃO DO SUAS NO RS'!$B$27:$N$47</definedName>
    <definedName name="_xlnm.Print_Area" localSheetId="0">'RECONSTRUÇÃO DO SUAS NO RS'!$B$1:$N$72</definedName>
    <definedName name="_xlnm.Print_Titles" localSheetId="0">'RECONSTRUÇÃO DO SUAS NO RS'!$26:$27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 a="1"/>
  <c r="D47" i="2" l="1" a="1"/>
  <c r="D47" i="2" s="1"/>
  <c r="D40" i="2" a="1"/>
  <c r="D40" i="2" s="1"/>
  <c r="D34" i="2" a="1"/>
  <c r="D34" i="2" s="1"/>
  <c r="D37" i="2" a="1"/>
  <c r="D37" i="2" s="1"/>
  <c r="D41" i="2" a="1"/>
  <c r="D41" i="2" s="1"/>
  <c r="D42" i="2" a="1"/>
  <c r="D42" i="2" s="1"/>
  <c r="D43" i="2" a="1"/>
  <c r="D43" i="2" s="1"/>
  <c r="D33" i="2" a="1"/>
  <c r="D33" i="2" s="1"/>
  <c r="D36" i="2" a="1"/>
  <c r="D36" i="2" s="1"/>
  <c r="D39" i="2" a="1"/>
  <c r="D39" i="2" s="1"/>
  <c r="D44" i="2" a="1"/>
  <c r="D44" i="2" s="1"/>
  <c r="D32" i="2" a="1"/>
  <c r="D32" i="2" s="1"/>
  <c r="D35" i="2" a="1"/>
  <c r="D35" i="2" s="1"/>
  <c r="D38" i="2" a="1"/>
  <c r="D38" i="2" s="1"/>
  <c r="D45" i="2" a="1"/>
  <c r="D45" i="2" s="1"/>
  <c r="D46" i="2" a="1"/>
  <c r="D46" i="2" s="1"/>
  <c r="C28" i="2"/>
  <c r="D28" i="2" s="1" a="1"/>
  <c r="D28" i="2" s="1"/>
  <c r="D31" i="2" a="1"/>
  <c r="D31" i="2" s="1"/>
  <c r="E2" i="9" s="1" a="1"/>
  <c r="E2" i="9" s="1"/>
  <c r="D30" i="2" a="1"/>
  <c r="D30" i="2" s="1"/>
  <c r="D29" i="2" a="1"/>
  <c r="D29" i="2" s="1"/>
  <c r="G9" i="2"/>
  <c r="A2" i="10" s="1"/>
  <c r="I9" i="2"/>
  <c r="C2" i="10" s="1"/>
  <c r="J9" i="2"/>
  <c r="M58" i="2"/>
  <c r="C60" i="2"/>
  <c r="C64" i="2"/>
  <c r="A4" i="9"/>
  <c r="B4" i="9"/>
  <c r="C4" i="9"/>
  <c r="D4" i="9"/>
  <c r="A5" i="9"/>
  <c r="B5" i="9"/>
  <c r="C5" i="9"/>
  <c r="D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B2" i="10"/>
  <c r="E2" i="10"/>
  <c r="F2" i="10"/>
  <c r="G2" i="10"/>
  <c r="H2" i="10"/>
  <c r="I2" i="10"/>
  <c r="A1" i="7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C2" i="9" l="1"/>
  <c r="B2" i="9"/>
  <c r="B33" i="2"/>
  <c r="B37" i="2"/>
  <c r="B32" i="2"/>
  <c r="B30" i="2"/>
  <c r="B28" i="2"/>
  <c r="B35" i="2"/>
  <c r="B46" i="2"/>
  <c r="B39" i="2"/>
  <c r="B41" i="2"/>
  <c r="B34" i="2"/>
  <c r="B43" i="2"/>
  <c r="B36" i="2"/>
  <c r="B47" i="2"/>
  <c r="B29" i="2"/>
  <c r="B40" i="2"/>
  <c r="B45" i="2"/>
  <c r="B38" i="2"/>
  <c r="B42" i="2"/>
  <c r="B44" i="2" l="1"/>
  <c r="B31" i="2"/>
  <c r="A2" i="9" l="1"/>
  <c r="D2" i="9"/>
  <c r="A3" i="9"/>
  <c r="B3" i="9"/>
  <c r="C3" i="9"/>
  <c r="D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<sst xmlns="http://schemas.openxmlformats.org/spreadsheetml/2006/main" count="11608" uniqueCount="5268">
  <si>
    <t>IBGE</t>
  </si>
  <si>
    <t>UF</t>
  </si>
  <si>
    <t>CIDADE</t>
  </si>
  <si>
    <t>PORTE</t>
  </si>
  <si>
    <t>POPULAÇÃO</t>
  </si>
  <si>
    <t>RS</t>
  </si>
  <si>
    <t>PEQUENO PORTE I</t>
  </si>
  <si>
    <t>PEQUENO PORTE II</t>
  </si>
  <si>
    <t>MÉDIO PORTE</t>
  </si>
  <si>
    <t>GRANDE PORTE</t>
  </si>
  <si>
    <t>METRÓPOLE</t>
  </si>
  <si>
    <t>43214330029</t>
  </si>
  <si>
    <t>CRAS</t>
  </si>
  <si>
    <t>MUNICIPIO</t>
  </si>
  <si>
    <t>NÚMERO DE REFERÉNCIA</t>
  </si>
  <si>
    <t>TIPO DE UNIDADE</t>
  </si>
  <si>
    <t>NOME DA UNIDADE</t>
  </si>
  <si>
    <t>CAPACIDADE DE ATENDIMENTOS</t>
  </si>
  <si>
    <t>SITUAÇÃO DO IMOVEL</t>
  </si>
  <si>
    <t>LATITUDE</t>
  </si>
  <si>
    <t>LONGITUDE</t>
  </si>
  <si>
    <t>LISTA DE UNIDADES DO CENSO SUAS</t>
  </si>
  <si>
    <t>4314903313329</t>
  </si>
  <si>
    <t>4314903313341</t>
  </si>
  <si>
    <t>SEQ</t>
  </si>
  <si>
    <t>TIPO DE VEÍCULO</t>
  </si>
  <si>
    <t>QUANTIDADE</t>
  </si>
  <si>
    <t>PASSEIO</t>
  </si>
  <si>
    <t>VAN COM ADAPTAÇÃO</t>
  </si>
  <si>
    <t>VAN SEM ADAPTAÇÃO</t>
  </si>
  <si>
    <t>MICRO-ÔNIBUS</t>
  </si>
  <si>
    <t>Informações do(a) Prefeito(a):</t>
  </si>
  <si>
    <t>Informações do(a) Secretário(a) Municipal de Assistência Social:</t>
  </si>
  <si>
    <t>Informações do Contato do(a) Técnico(a) de referência da Assistência Social:</t>
  </si>
  <si>
    <t>Contato do(a) Engenheiro(a) responsável pelo parecer das unidades:</t>
  </si>
  <si>
    <t>NOME</t>
  </si>
  <si>
    <t>EMAIL</t>
  </si>
  <si>
    <t>TELEFONE 1</t>
  </si>
  <si>
    <t>TELEFONE 2</t>
  </si>
  <si>
    <t>REPRESENTANTES MUNICIPAIS</t>
  </si>
  <si>
    <t>BLOCO 1 - DADOS DO MUNICIPIO</t>
  </si>
  <si>
    <t xml:space="preserve">PORTE: </t>
  </si>
  <si>
    <t xml:space="preserve">CÓD IBGE: </t>
  </si>
  <si>
    <t>BLOCO 2 - FORMULARIO DE CONTATO</t>
  </si>
  <si>
    <t>MUNICÍPIO:</t>
  </si>
  <si>
    <t>BLOCO 4 - LISTA DE UNIDADES AFETADAS</t>
  </si>
  <si>
    <t>AFETADO ?</t>
  </si>
  <si>
    <t>INFORMAR O GEORREFERENCIAMENTO DO NOVO LOCAL DE CONSTRUÇÃO</t>
  </si>
  <si>
    <t>SELECIONE</t>
  </si>
  <si>
    <t>NÃO NECESSITA</t>
  </si>
  <si>
    <t>TIPO DO IMÓVEL</t>
  </si>
  <si>
    <t>TIPO DE INTERVENÇÃO NA UNIDADE ?</t>
  </si>
  <si>
    <t>Água Santa</t>
  </si>
  <si>
    <t>PPI</t>
  </si>
  <si>
    <t>CRAS ÁGUA SANTA</t>
  </si>
  <si>
    <t>Próprio</t>
  </si>
  <si>
    <t>Agudo</t>
  </si>
  <si>
    <t>CENTRO DE REFERÊNCIA DE ASSISTÊNCIA SOCIAL</t>
  </si>
  <si>
    <t>Ajuricaba</t>
  </si>
  <si>
    <t>CRAS - AJURICABA</t>
  </si>
  <si>
    <t>Alecrim</t>
  </si>
  <si>
    <t>CRAS -  CENTRO DE REFERÊNCIA DE ASSISTÊNCIA SOCIAL DE ALECRIM</t>
  </si>
  <si>
    <t>Cedido</t>
  </si>
  <si>
    <t>Alegrete</t>
  </si>
  <si>
    <t>MP</t>
  </si>
  <si>
    <t>CRAS Casa da Cidadania- zona sul</t>
  </si>
  <si>
    <t>CRAS Casa da Família- zona leste</t>
  </si>
  <si>
    <t>Alegria</t>
  </si>
  <si>
    <t>Centro de Referência de Assistência social</t>
  </si>
  <si>
    <t>Almirante Tamandaré do Sul</t>
  </si>
  <si>
    <t xml:space="preserve">CRAS </t>
  </si>
  <si>
    <t>Alpestre</t>
  </si>
  <si>
    <t>Centro de Referencia de Assistencia Social - Alpestre</t>
  </si>
  <si>
    <t>Alto Alegre</t>
  </si>
  <si>
    <t>CRAS CENTRO DE REFERENCIA DA ASSISTENCIA SOCIAL - CASA DA FAMILIA</t>
  </si>
  <si>
    <t>Alvorada</t>
  </si>
  <si>
    <t>GP</t>
  </si>
  <si>
    <t>CRAS CEDRO</t>
  </si>
  <si>
    <t>CRAS NOVA AMERICANA</t>
  </si>
  <si>
    <t>CRAS PIRATINI</t>
  </si>
  <si>
    <t>CRAS SANTA BARBARA</t>
  </si>
  <si>
    <t>CRAS UMBU</t>
  </si>
  <si>
    <t>Amaral Ferrador</t>
  </si>
  <si>
    <t>CRAS das Famílias</t>
  </si>
  <si>
    <t>Alugado</t>
  </si>
  <si>
    <t>Ametista do Sul</t>
  </si>
  <si>
    <t>CRAS CASA DA FAMILIA</t>
  </si>
  <si>
    <t>André da Rocha</t>
  </si>
  <si>
    <t>CRAS Centro de Referencia de Assistencia Social</t>
  </si>
  <si>
    <t>Anta Gorda</t>
  </si>
  <si>
    <t>CRAS: Construindo o futuro das famílias</t>
  </si>
  <si>
    <t>Antônio Prado</t>
  </si>
  <si>
    <t>CRAS DORVALINO AFONSO DE NALE</t>
  </si>
  <si>
    <t>Arambaré</t>
  </si>
  <si>
    <t>CRAS Cidadania, Amor e União</t>
  </si>
  <si>
    <t>Araricá</t>
  </si>
  <si>
    <t>CRAS Resplandecer</t>
  </si>
  <si>
    <t>Aratiba</t>
  </si>
  <si>
    <t>Arroio do Meio</t>
  </si>
  <si>
    <t>PPII</t>
  </si>
  <si>
    <t>CRAS ARROIO DO MEIO</t>
  </si>
  <si>
    <t>Arroio do Padre</t>
  </si>
  <si>
    <t>CRAS CENTRO DE REFERÊNCIA DE ASSISTENCIA SOCIAL GUERTHA BONOW SCHEUNEMANN</t>
  </si>
  <si>
    <t>Arroio do Sal</t>
  </si>
  <si>
    <t>CRAS Casa das Famílias</t>
  </si>
  <si>
    <t>Arroio do Tigre</t>
  </si>
  <si>
    <t xml:space="preserve">CRAS CASA DA FAMILIA Dr AlFREDO PUHLMANN NETO </t>
  </si>
  <si>
    <t>Arroio dos Ratos</t>
  </si>
  <si>
    <t>CRAS SANTA BÁRBARA</t>
  </si>
  <si>
    <t>Arroio Grande</t>
  </si>
  <si>
    <t>Arvorezinha</t>
  </si>
  <si>
    <t>CRAS Social Guerino Rigo</t>
  </si>
  <si>
    <t>Augusto Pestana</t>
  </si>
  <si>
    <t>CRAS - CENTRO DE REFERENCIA DE ASSISTENCIA SOCIAL- AUGUSTO PESTANA</t>
  </si>
  <si>
    <t>Áurea</t>
  </si>
  <si>
    <t>CRAS DOM RODZINY</t>
  </si>
  <si>
    <t>Bagé</t>
  </si>
  <si>
    <t>CENTRO DE REFEREÊNCIA DE ASSISTÊNCIA SOCIAL DAMÉ</t>
  </si>
  <si>
    <t>CENTRO DE REFERÊNCIA DA ASSISTÊNCIA SOCIAL CRAS IVO FERRONATO</t>
  </si>
  <si>
    <t>CENTRO DE REFERÊNCIA DE ASSISTÊNCIA SOCIAL PRADO VELHO</t>
  </si>
  <si>
    <t>Balneário Pinhal</t>
  </si>
  <si>
    <t>CRAS MAGISTÉRIO</t>
  </si>
  <si>
    <t>CRAS TÚNEL VERDE</t>
  </si>
  <si>
    <t>Barão</t>
  </si>
  <si>
    <t>CRAS FAMÍLIA BARONENSE</t>
  </si>
  <si>
    <t>Barão de Cotegipe</t>
  </si>
  <si>
    <t>CRAS Barão</t>
  </si>
  <si>
    <t>Barão do Triunfo</t>
  </si>
  <si>
    <t>CRAS "BEM VIVER"</t>
  </si>
  <si>
    <t>Barra do Guarita</t>
  </si>
  <si>
    <t>CRAS - Vida Nova</t>
  </si>
  <si>
    <t>Barra do Quaraí</t>
  </si>
  <si>
    <t>CRAS - CASA DE ATENÇÃO DA FAMILIA BARRENSE</t>
  </si>
  <si>
    <t>Barra do Ribeiro</t>
  </si>
  <si>
    <t>Barra do Rio Azul</t>
  </si>
  <si>
    <t>CRAS BARRA DO RIO AZUL</t>
  </si>
  <si>
    <t>Barra Funda</t>
  </si>
  <si>
    <t>Barracão</t>
  </si>
  <si>
    <t>CRAS BARRACÃO</t>
  </si>
  <si>
    <t>Barros Cassal</t>
  </si>
  <si>
    <t>CRAS CASA NOSSA</t>
  </si>
  <si>
    <t>Benjamin Constant do Sul</t>
  </si>
  <si>
    <t>CRAS  Caseado</t>
  </si>
  <si>
    <t>Bento Gonçalves</t>
  </si>
  <si>
    <t>CRAS I</t>
  </si>
  <si>
    <t>CRAS II</t>
  </si>
  <si>
    <t>CRAS III</t>
  </si>
  <si>
    <t>Boa Vista das Missões</t>
  </si>
  <si>
    <t>CRAS CENTRO SOCIAL</t>
  </si>
  <si>
    <t>Boa Vista do Buricá</t>
  </si>
  <si>
    <t>CRAS Bem Me Quer</t>
  </si>
  <si>
    <t>Boa Vista do Cadeado</t>
  </si>
  <si>
    <t>CRAS CENTRO DE REFERENCIA DA ASSISTENCIA SOCIAL - BEM VIVER</t>
  </si>
  <si>
    <t>Boa Vista do Incra</t>
  </si>
  <si>
    <t>CRAS Esperança</t>
  </si>
  <si>
    <t>Bom Jesus</t>
  </si>
  <si>
    <t>CRAS Bom Jesus Casa da Família</t>
  </si>
  <si>
    <t>Bom Princípio</t>
  </si>
  <si>
    <t>Bom Progresso</t>
  </si>
  <si>
    <t>CRAS ESTRELA GUIA</t>
  </si>
  <si>
    <t>Bom Retiro do Sul</t>
  </si>
  <si>
    <t>CRAS Bom Retiro do Sul</t>
  </si>
  <si>
    <t>Boqueirão do Leão</t>
  </si>
  <si>
    <t>Bossoroca</t>
  </si>
  <si>
    <t>CRAS - Centro de Referencia da Assistencia Social - CASA DA FAMILIA</t>
  </si>
  <si>
    <t>Braga</t>
  </si>
  <si>
    <t>CRAS / CENTRO</t>
  </si>
  <si>
    <t>Brochier</t>
  </si>
  <si>
    <t>FORTALECENDO REDES SOCIAIS</t>
  </si>
  <si>
    <t>Butiá</t>
  </si>
  <si>
    <t>CRAS - CASA DAS FAMÍLIAS</t>
  </si>
  <si>
    <t>Caçapava do Sul</t>
  </si>
  <si>
    <t>CRAS Bairro Sul</t>
  </si>
  <si>
    <t>CRAS Nelsis Coradini</t>
  </si>
  <si>
    <t>Cacequi</t>
  </si>
  <si>
    <t>CRAS CENTRO</t>
  </si>
  <si>
    <t>Cachoeira do Sul</t>
  </si>
  <si>
    <t>CRAS - FROTA</t>
  </si>
  <si>
    <t>CRAS CIDADANIA</t>
  </si>
  <si>
    <t>CRAS ZONA NORTE</t>
  </si>
  <si>
    <t>Cachoeirinha</t>
  </si>
  <si>
    <t>CRAS Anair</t>
  </si>
  <si>
    <t>CRAS Carlos Wilkens</t>
  </si>
  <si>
    <t>CRAS COLINAS</t>
  </si>
  <si>
    <t>CRAS Jardim Betânia</t>
  </si>
  <si>
    <t>Cacique Doble</t>
  </si>
  <si>
    <t>CRAS LEONILDA TESSARO FAGGION</t>
  </si>
  <si>
    <t>Caibaté</t>
  </si>
  <si>
    <t>CRAS COHIGUATE</t>
  </si>
  <si>
    <t>Caiçara</t>
  </si>
  <si>
    <t>Camaquã</t>
  </si>
  <si>
    <t>CRAS  CÔNEGO WALTER</t>
  </si>
  <si>
    <t>CRAS BOM SUCESSO</t>
  </si>
  <si>
    <t>CRAS GETÚLIO VARGAS</t>
  </si>
  <si>
    <t>CRAS REGIÃO SUL</t>
  </si>
  <si>
    <t>Camargo</t>
  </si>
  <si>
    <t>CENTRO MUNICIPAL DE ASSISTÊNCIA SOCIAL DE CAMARGO</t>
  </si>
  <si>
    <t>Cambará do Sul</t>
  </si>
  <si>
    <t>CRAS Sede - CASA CIDADÃ</t>
  </si>
  <si>
    <t>Campestre da Serra</t>
  </si>
  <si>
    <t>CRAS  Centro de Referencia de Assistência Social de Campestre da Serra/RS</t>
  </si>
  <si>
    <t>Campina das Missões</t>
  </si>
  <si>
    <t xml:space="preserve">CRAS CAMPINA DAS MISSOES </t>
  </si>
  <si>
    <t>Campinas do Sul</t>
  </si>
  <si>
    <t>CRAS CENTRO DE REFERÊNCIA DE ASSISTÊNCIA SOCIAL</t>
  </si>
  <si>
    <t>Campo Bom</t>
  </si>
  <si>
    <t>CRAS GRANDE OPERÁRIA</t>
  </si>
  <si>
    <t>Campo Novo</t>
  </si>
  <si>
    <t>CRAS Campo Novo</t>
  </si>
  <si>
    <t>Campos Borges</t>
  </si>
  <si>
    <t>CASA DAS FAMILIAS ATILIO MOLINARO</t>
  </si>
  <si>
    <t>Candelária</t>
  </si>
  <si>
    <t>CRAS ACONCHEGO</t>
  </si>
  <si>
    <t>Cândido Godói</t>
  </si>
  <si>
    <t xml:space="preserve">CRAS TERRA DOS GEMÊOS </t>
  </si>
  <si>
    <t>Candiota</t>
  </si>
  <si>
    <t>CRAS Familia Cidadã</t>
  </si>
  <si>
    <t>Canela</t>
  </si>
  <si>
    <t>CRAS CANELINHA</t>
  </si>
  <si>
    <t>CRAS SANTA MARTA</t>
  </si>
  <si>
    <t>Canguçu</t>
  </si>
  <si>
    <t>CRAS "CASA DA FAMÍLIA"</t>
  </si>
  <si>
    <t>Canoas</t>
  </si>
  <si>
    <t>CRAS NORDESTE - GUAJUVIRAS</t>
  </si>
  <si>
    <t>CRAS Noroeste 1 - Harmonia</t>
  </si>
  <si>
    <t>CRAS NOROESTE 2 - Mathias Velho</t>
  </si>
  <si>
    <t>CRAS SUDESTE - NITERÓI</t>
  </si>
  <si>
    <t>CRAS Sudoeste - Rio Branco</t>
  </si>
  <si>
    <t>Canudos do Vale</t>
  </si>
  <si>
    <t>CRAS (Centro de Referencia de Assistencia Social)</t>
  </si>
  <si>
    <t>Capão Bonito do Sul</t>
  </si>
  <si>
    <t>CRAS Centro de Referencia da Assistencia Social</t>
  </si>
  <si>
    <t>Capão da Canoa</t>
  </si>
  <si>
    <t>CRAS ARCO-IRIS</t>
  </si>
  <si>
    <t>CRAS SANTA LUZIA</t>
  </si>
  <si>
    <t>Capão do Cipó</t>
  </si>
  <si>
    <t xml:space="preserve">CRAS -Centro de Referência da Assistência Social </t>
  </si>
  <si>
    <t>Capão do Leão</t>
  </si>
  <si>
    <t>CRAS Ambrósio Gonçalves</t>
  </si>
  <si>
    <t>CRAS Leãozinho</t>
  </si>
  <si>
    <t>Capela de Santana</t>
  </si>
  <si>
    <t>CRAS VALDIR MARIA FLORES</t>
  </si>
  <si>
    <t>Capitão</t>
  </si>
  <si>
    <t>CRAS CASA DA CIDADANIA</t>
  </si>
  <si>
    <t>Capivari do Sul</t>
  </si>
  <si>
    <t>CRAS ALINE SESSIM</t>
  </si>
  <si>
    <t>Caraá</t>
  </si>
  <si>
    <t>Carazinho</t>
  </si>
  <si>
    <t xml:space="preserve">CRAS Floresta </t>
  </si>
  <si>
    <t>CRAS Ouro Preto</t>
  </si>
  <si>
    <t>Carlos Barbosa</t>
  </si>
  <si>
    <t>Centro de Referência de Assistência Social</t>
  </si>
  <si>
    <t>Carlos Gomes</t>
  </si>
  <si>
    <t>CRAS Carlos Gomes</t>
  </si>
  <si>
    <t>Casca</t>
  </si>
  <si>
    <t>CRAS Pedro Bortoloso</t>
  </si>
  <si>
    <t>Caseiros</t>
  </si>
  <si>
    <t>CRAS Centro de Referência de Assistência Social de Caseiros</t>
  </si>
  <si>
    <t>Catuípe</t>
  </si>
  <si>
    <t>CRAS CENTRO DE REFERÊNCIA DA ASSISTÊNCIA SOCIAL</t>
  </si>
  <si>
    <t>-28.25</t>
  </si>
  <si>
    <t>Caxias do Sul</t>
  </si>
  <si>
    <t>CRAS LESTE</t>
  </si>
  <si>
    <t>CRAS NORTE</t>
  </si>
  <si>
    <t>CRAS OESTE</t>
  </si>
  <si>
    <t>CRAS SUDESTE</t>
  </si>
  <si>
    <t>CRAS SUL</t>
  </si>
  <si>
    <t>Centenário</t>
  </si>
  <si>
    <t>CRAS - CENTENÁRIO</t>
  </si>
  <si>
    <t>Cerrito</t>
  </si>
  <si>
    <t>Casa das Famílias</t>
  </si>
  <si>
    <t>Cerro Branco</t>
  </si>
  <si>
    <t>CRAS CERRO BRANCO</t>
  </si>
  <si>
    <t>Cerro Grande</t>
  </si>
  <si>
    <t>Cerro Grande do Sul</t>
  </si>
  <si>
    <t>CRAS CENTRO DE REFERENCIA DE ASSISTENCIA SOCIAL</t>
  </si>
  <si>
    <t>-30.59</t>
  </si>
  <si>
    <t>Cerro Largo</t>
  </si>
  <si>
    <t>CRAS - CERRO AZUL</t>
  </si>
  <si>
    <t>Chapada</t>
  </si>
  <si>
    <t>Simpatia do Alto Uruguai</t>
  </si>
  <si>
    <t>Charqueadas</t>
  </si>
  <si>
    <t>CRAS CASA DA FAMILIA CHARQUEADAS</t>
  </si>
  <si>
    <t>Charrua</t>
  </si>
  <si>
    <t>Chiapetta</t>
  </si>
  <si>
    <t>CRAS  A CASA DA FAMÍLIA CHIAPETENSE.</t>
  </si>
  <si>
    <t>Chuí</t>
  </si>
  <si>
    <t>Chuvisca</t>
  </si>
  <si>
    <t>CRAS ESPAÇO APRENDER E VIVER</t>
  </si>
  <si>
    <t>Cidreira</t>
  </si>
  <si>
    <t xml:space="preserve">CRAS DONA BEATA BEATRIZ GOMES PACHECO </t>
  </si>
  <si>
    <t>Ciríaco</t>
  </si>
  <si>
    <t>CRAS - CENTRO DE REFERÊNCIA De ASSISTÊNCIA SOCIAL - CRAS</t>
  </si>
  <si>
    <t>Colinas</t>
  </si>
  <si>
    <t>CRAS  Casa das Famílias</t>
  </si>
  <si>
    <t>Colorado</t>
  </si>
  <si>
    <t>CENTRO DE REFERÊNCIA DE ASSISTÊNCIA SOCIAL DE COLORADO/RS</t>
  </si>
  <si>
    <t>Condor</t>
  </si>
  <si>
    <t>CRAS - CENTRO</t>
  </si>
  <si>
    <t>Constantina</t>
  </si>
  <si>
    <t>CRAS DE CONSTANTINA</t>
  </si>
  <si>
    <t>Coqueiro Baixo</t>
  </si>
  <si>
    <t>CRAS COQUEIRO BAIXO</t>
  </si>
  <si>
    <t>Coqueiros do Sul</t>
  </si>
  <si>
    <t>CRAS CASA DA FAMÍLIA</t>
  </si>
  <si>
    <t>Coronel Barros</t>
  </si>
  <si>
    <t>CRAS de Coronel Barros</t>
  </si>
  <si>
    <t>Coronel Bicaco</t>
  </si>
  <si>
    <t>Centro de Referência da Assistência Social - CRAS</t>
  </si>
  <si>
    <t>Cotiporã</t>
  </si>
  <si>
    <t>CRAS Cotiporã</t>
  </si>
  <si>
    <t>Coxilha</t>
  </si>
  <si>
    <t>Crissiumal</t>
  </si>
  <si>
    <t>Cristal</t>
  </si>
  <si>
    <t>CRAS - Centro de Referencia da Assistencia Social</t>
  </si>
  <si>
    <t>Cristal do Sul</t>
  </si>
  <si>
    <t>CRAS - Centro de Referencia de Assistencia Social</t>
  </si>
  <si>
    <t>Cruz Alta</t>
  </si>
  <si>
    <t>CRAS Comunidade Mãe</t>
  </si>
  <si>
    <t>CRAS Um Lugar ao Sol</t>
  </si>
  <si>
    <t>Cruzaltense</t>
  </si>
  <si>
    <t>CRAS CRUZALTENSE</t>
  </si>
  <si>
    <t>Cruzeiro do Sul</t>
  </si>
  <si>
    <t>CRAS Cruzeiro do Sul/RS</t>
  </si>
  <si>
    <t>David Canabarro</t>
  </si>
  <si>
    <t>Derrubadas</t>
  </si>
  <si>
    <t>CRAS Centro de Referência de Assistência Social</t>
  </si>
  <si>
    <t>Dezesseis de Novembro</t>
  </si>
  <si>
    <t>CRAS TELMO FENNER</t>
  </si>
  <si>
    <t>Dilermando de Aguiar</t>
  </si>
  <si>
    <t>CRAS - DILERMANDO DE AGUIAR</t>
  </si>
  <si>
    <t>Dois Irmãos</t>
  </si>
  <si>
    <t>CRAS - Centro de Referência de Assistência Social - Dois Irmãos</t>
  </si>
  <si>
    <t>Dois Irmãos das Missões</t>
  </si>
  <si>
    <t>CRAS -  DOIS IRMÃOS DAS MISSÕES - RS</t>
  </si>
  <si>
    <t>Dois Lajeados</t>
  </si>
  <si>
    <t>CRAS PEQUENO PARAÍSO</t>
  </si>
  <si>
    <t>Dom Feliciano</t>
  </si>
  <si>
    <t>CRAS  Romildo Maciesewski</t>
  </si>
  <si>
    <t>Dom Pedrito</t>
  </si>
  <si>
    <t>CRAS Getúlio Vargas</t>
  </si>
  <si>
    <t>Cras São Gregório</t>
  </si>
  <si>
    <t>Dom Pedro de Alcântara</t>
  </si>
  <si>
    <t>CRAS Padre Luiz Benini</t>
  </si>
  <si>
    <t>Dona Francisca</t>
  </si>
  <si>
    <t>CRAS   União e Fortalecimento Familiar e Comunitário</t>
  </si>
  <si>
    <t>Doutor Maurício Cardoso</t>
  </si>
  <si>
    <t>CRAS - DOUTOR MAURICIO CARDOSO</t>
  </si>
  <si>
    <t>Doutor Ricardo</t>
  </si>
  <si>
    <t>CRAS DOUTOR RICARDO</t>
  </si>
  <si>
    <t>Eldorado do Sul</t>
  </si>
  <si>
    <t>CRAS ELDORADO REGIÃO 01</t>
  </si>
  <si>
    <t>Encantado</t>
  </si>
  <si>
    <t>CRAS Valdir de Souza - Dinheirinho</t>
  </si>
  <si>
    <t>Encruzilhada do Sul</t>
  </si>
  <si>
    <t>CRAS - CASA DAS FAMILIAS ARTHUR ROBERTO LAU</t>
  </si>
  <si>
    <t>Engenho Velho</t>
  </si>
  <si>
    <t>CRAS centro de referência de assistência social</t>
  </si>
  <si>
    <t>Entre Rios do Sul</t>
  </si>
  <si>
    <t>Entre-Ijuís</t>
  </si>
  <si>
    <t>CRAS - Centro de Referência de Assistência Social</t>
  </si>
  <si>
    <t>Erebango</t>
  </si>
  <si>
    <t>CRAS - CASA DA FAMÍLIA</t>
  </si>
  <si>
    <t>Erechim</t>
  </si>
  <si>
    <t>CRAS I -  PROGRESSO</t>
  </si>
  <si>
    <t>CRAS II  - Linho</t>
  </si>
  <si>
    <t>CRAS III - Três Vendas</t>
  </si>
  <si>
    <t>Ernestina</t>
  </si>
  <si>
    <t>CRAS ERNESTINA</t>
  </si>
  <si>
    <t>Erval Grande</t>
  </si>
  <si>
    <t>CRAS - Centro de Referencia de Assistência Social - Família Feliz</t>
  </si>
  <si>
    <t>Erval Seco</t>
  </si>
  <si>
    <t>Esmeralda</t>
  </si>
  <si>
    <t>Esperança do Sul</t>
  </si>
  <si>
    <t>Espumoso</t>
  </si>
  <si>
    <t>CRAS - Casa da Família</t>
  </si>
  <si>
    <t>Estação</t>
  </si>
  <si>
    <t>Estância Velha</t>
  </si>
  <si>
    <t>Centro de Apoio à Familia</t>
  </si>
  <si>
    <t>Esteio</t>
  </si>
  <si>
    <t>CRAS Centro</t>
  </si>
  <si>
    <t>CRAS Sueli Luiz Peres</t>
  </si>
  <si>
    <t>CRAS TERRITÓRIO DE PAZ</t>
  </si>
  <si>
    <t>Estrela</t>
  </si>
  <si>
    <t>Estrela Velha</t>
  </si>
  <si>
    <t>CRAS Estrela Guia</t>
  </si>
  <si>
    <t>Eugênio de Castro</t>
  </si>
  <si>
    <t>CENTRO DE REFERÊNCIA EM ASSISTÊNCIA SOCIAL</t>
  </si>
  <si>
    <t>Fagundes Varela</t>
  </si>
  <si>
    <t>Farroupilha</t>
  </si>
  <si>
    <t>Centro de Referência de Assistência Social - CRAS I</t>
  </si>
  <si>
    <t>Centro de Referência de Assistência Social - CRAS II</t>
  </si>
  <si>
    <t>Faxinal do Soturno</t>
  </si>
  <si>
    <t>CRAS CONSTRUINDO CIDADANIA</t>
  </si>
  <si>
    <t>Faxinalzinho</t>
  </si>
  <si>
    <t>CRAS de Faxinalzinho</t>
  </si>
  <si>
    <t>Fazenda Vilanova</t>
  </si>
  <si>
    <t>CRAS - Fazenda dos Sonhos</t>
  </si>
  <si>
    <t>Feliz</t>
  </si>
  <si>
    <t>CRAS Cidadão Feliz</t>
  </si>
  <si>
    <t>Flores da Cunha</t>
  </si>
  <si>
    <t>CRAS - Centro de Referência de Assistência Social Central</t>
  </si>
  <si>
    <t>Floriano Peixoto</t>
  </si>
  <si>
    <t>Fontoura Xavier</t>
  </si>
  <si>
    <t>CRAS - CENTRO DE REFERÊNCIA DE ASSISTÊNCIA SOCIAL</t>
  </si>
  <si>
    <t>Formigueiro</t>
  </si>
  <si>
    <t>CRAS FORMIGUEIRO</t>
  </si>
  <si>
    <t>Forquetinha</t>
  </si>
  <si>
    <t>CRAS - ESPAÇO DA FAMÍLIA</t>
  </si>
  <si>
    <t>Fortaleza dos Valos</t>
  </si>
  <si>
    <t>Frederico Westphalen</t>
  </si>
  <si>
    <t>CRAS CENTRO REFERÊNCIA DE ASSISTÊNCIA SOCIAL</t>
  </si>
  <si>
    <t>Garibaldi</t>
  </si>
  <si>
    <t>Centro de Referência de Assistência Social - Casa das Familias</t>
  </si>
  <si>
    <t>Garruchos</t>
  </si>
  <si>
    <t>CENTRO DE REFERENCIAS DE ASSISTENCIA SOCIAL</t>
  </si>
  <si>
    <t>Gaurama</t>
  </si>
  <si>
    <t>CRAS GAURAMA</t>
  </si>
  <si>
    <t>General Câmara</t>
  </si>
  <si>
    <t>-51.76</t>
  </si>
  <si>
    <t>Gentil</t>
  </si>
  <si>
    <t>-28.43</t>
  </si>
  <si>
    <t>Getúlio Vargas</t>
  </si>
  <si>
    <t>CRAS - A CASA DA FAMILIA</t>
  </si>
  <si>
    <t>Giruá</t>
  </si>
  <si>
    <t>CRAS Odinir Antônio Garbinatto</t>
  </si>
  <si>
    <t>Glorinha</t>
  </si>
  <si>
    <t>CRAS Referência em Cidadania</t>
  </si>
  <si>
    <t>Gramado</t>
  </si>
  <si>
    <t>CRAS Varzea Grande</t>
  </si>
  <si>
    <t>CRAS Vila Verde</t>
  </si>
  <si>
    <t>Gramado dos Loureiros</t>
  </si>
  <si>
    <t>CRAS ACOLHENDO FAMÍLIAS</t>
  </si>
  <si>
    <t>Gramado Xavier</t>
  </si>
  <si>
    <t>CRAS - CENTRO DE REFERÊNCIA DE ASSISTÊNCIA SOCIAL DE GRAMADO XAVIER</t>
  </si>
  <si>
    <t>Gravataí</t>
  </si>
  <si>
    <t>CRAS ANNITA LUZIA BRAUM</t>
  </si>
  <si>
    <t>CRAS BARNABÉ</t>
  </si>
  <si>
    <t>CRAS MANOEL BARBOSA</t>
  </si>
  <si>
    <t>CRAS Moradas</t>
  </si>
  <si>
    <t>CRAS SÃO JUDAS TADEU</t>
  </si>
  <si>
    <t>Guabiju</t>
  </si>
  <si>
    <t>CRAS SÃO PEDRO</t>
  </si>
  <si>
    <t>Guaíba</t>
  </si>
  <si>
    <t>CRAS  SEMENTE DO AMANHÃ</t>
  </si>
  <si>
    <t>CRAS Zona Oeste</t>
  </si>
  <si>
    <t>CRAS Zona Sul</t>
  </si>
  <si>
    <t>Guaporé</t>
  </si>
  <si>
    <t>Centro de Referência da Assistência Social</t>
  </si>
  <si>
    <t>Guarani das Missões</t>
  </si>
  <si>
    <t>CRAS - Centro de Referência de Assistência Social - Centro de Apoio à Família</t>
  </si>
  <si>
    <t>Harmonia</t>
  </si>
  <si>
    <t>CRAS AUXILIADORA</t>
  </si>
  <si>
    <t>Herval</t>
  </si>
  <si>
    <t>Herveiras</t>
  </si>
  <si>
    <t>Horizontina</t>
  </si>
  <si>
    <t>Centro Familiar</t>
  </si>
  <si>
    <t>Hulha Negra</t>
  </si>
  <si>
    <t>CRAS INTEGRANDO A FAMILIA</t>
  </si>
  <si>
    <t>Humaitá</t>
  </si>
  <si>
    <t>CRAS - CENTRO DE REFERÊNCIA DE ASSISTÊNCIA SOCIAL DE HUMAITÁ</t>
  </si>
  <si>
    <t>Ibarama</t>
  </si>
  <si>
    <t>CRAS CONVIVÊNCIA CIDADÃ</t>
  </si>
  <si>
    <t>Ibiaçá</t>
  </si>
  <si>
    <t>Ibiraiaras</t>
  </si>
  <si>
    <t>CRAS IBIRAIARAS</t>
  </si>
  <si>
    <t>Ibirapuitã</t>
  </si>
  <si>
    <t>CRAS ESPAÇO DA CIDADANIA SOMOS TODOS IGUAIS</t>
  </si>
  <si>
    <t>Ibirubá</t>
  </si>
  <si>
    <t>CRAS - Renascer Juntos</t>
  </si>
  <si>
    <t>Igrejinha</t>
  </si>
  <si>
    <t>CRAS REPENSANDO A CIDADANIA</t>
  </si>
  <si>
    <t>Ijuí</t>
  </si>
  <si>
    <t>CRAS - GLÓRIA</t>
  </si>
  <si>
    <t>CRAS CSU</t>
  </si>
  <si>
    <t>Ilópolis</t>
  </si>
  <si>
    <t>CRAS ILÓPOLIS</t>
  </si>
  <si>
    <t>Imbé</t>
  </si>
  <si>
    <t>CRAS Centro Acolhedor da Família</t>
  </si>
  <si>
    <t>Imigrante</t>
  </si>
  <si>
    <t>CRAS Convivendo e Aprendendo</t>
  </si>
  <si>
    <t>Independência</t>
  </si>
  <si>
    <t>CRAS Centro de Referencia de Assistência Social</t>
  </si>
  <si>
    <t>Inhacorá</t>
  </si>
  <si>
    <t>Ipê</t>
  </si>
  <si>
    <t>CRAS IPE</t>
  </si>
  <si>
    <t>-28.82</t>
  </si>
  <si>
    <t>Ipiranga do Sul</t>
  </si>
  <si>
    <t>Iraí</t>
  </si>
  <si>
    <t>Itaara</t>
  </si>
  <si>
    <t>CASA DAS FAMILIAS</t>
  </si>
  <si>
    <t>Itacurubi</t>
  </si>
  <si>
    <t>CRAS CARLOS ADALBERTO RIGON CHAVES</t>
  </si>
  <si>
    <t>Itapuca</t>
  </si>
  <si>
    <t>CRAS - Centro de Referência de Assistência Social de Itapuca</t>
  </si>
  <si>
    <t>Itaqui</t>
  </si>
  <si>
    <t>CRAS - Acolher</t>
  </si>
  <si>
    <t>Itati</t>
  </si>
  <si>
    <t>Itatiba do Sul</t>
  </si>
  <si>
    <t>Ivorá</t>
  </si>
  <si>
    <t>CRAS IVORÁ CONVIVER</t>
  </si>
  <si>
    <t>Ivoti</t>
  </si>
  <si>
    <t>Cras Ivoti</t>
  </si>
  <si>
    <t>Jaboticaba</t>
  </si>
  <si>
    <t>CRAS de Jaboticaba/RS</t>
  </si>
  <si>
    <t>Jacuizinho</t>
  </si>
  <si>
    <t>Jacutinga</t>
  </si>
  <si>
    <t>CRAS - Casa da Familia</t>
  </si>
  <si>
    <t>Jaguarão</t>
  </si>
  <si>
    <t>CRAS Germano - CENTRO DE REFERÊNCIA DA ASSISTÊNCIA SOCIAL</t>
  </si>
  <si>
    <t>CRAS Pindorama - Centro de Referência da Assistência Social</t>
  </si>
  <si>
    <t>Jaguari</t>
  </si>
  <si>
    <t>Jaquirana</t>
  </si>
  <si>
    <t>CRAS IRMÃ BRUNA NALON</t>
  </si>
  <si>
    <t>Jóia</t>
  </si>
  <si>
    <t>CRAS CORRENTE DO BEM</t>
  </si>
  <si>
    <t>Júlio de Castilhos</t>
  </si>
  <si>
    <t>CRAS IntegrAção</t>
  </si>
  <si>
    <t>Lagoa Bonita do Sul</t>
  </si>
  <si>
    <t>CRAS ACREDITANDO NO FUTURO</t>
  </si>
  <si>
    <t>Lagoa dos Três Cantos</t>
  </si>
  <si>
    <t>Lagoa Vermelha</t>
  </si>
  <si>
    <t>CRAS - CENTRO DE REFERENCIA DE ASSISTENCIA SOCIAL</t>
  </si>
  <si>
    <t>Lagoão</t>
  </si>
  <si>
    <t>CRAS LAGOAO</t>
  </si>
  <si>
    <t>Lajeado</t>
  </si>
  <si>
    <t>CRAS - Espaço da Cidadania</t>
  </si>
  <si>
    <t>CRAS - Espaço de Todos Nós</t>
  </si>
  <si>
    <t>Lajeado do Bugre</t>
  </si>
  <si>
    <t>Lavras do Sul</t>
  </si>
  <si>
    <t>CRAS CASA ESPERANÇA</t>
  </si>
  <si>
    <t>Liberato Salzano</t>
  </si>
  <si>
    <t>Lindolfo Collor</t>
  </si>
  <si>
    <t>CRAS  LC</t>
  </si>
  <si>
    <t>Maçambará</t>
  </si>
  <si>
    <t>CRAS ILUMINANDO VIDAS</t>
  </si>
  <si>
    <t>Machadinho</t>
  </si>
  <si>
    <t>CRAS INTEGRAÇÃO</t>
  </si>
  <si>
    <t>Mampituba</t>
  </si>
  <si>
    <t>Manoel Viana</t>
  </si>
  <si>
    <t>Maquiné</t>
  </si>
  <si>
    <t>CRAS SEMEAR &amp; CULTIVAR</t>
  </si>
  <si>
    <t>Maratá</t>
  </si>
  <si>
    <t>Centro de Referência em Assistência Social Conviver</t>
  </si>
  <si>
    <t>Marau</t>
  </si>
  <si>
    <t>-52.2</t>
  </si>
  <si>
    <t>Marcelino Ramos</t>
  </si>
  <si>
    <t>Mariana Pimentel</t>
  </si>
  <si>
    <t>CRAS CASA CIDADÃ</t>
  </si>
  <si>
    <t>Mariano Moro</t>
  </si>
  <si>
    <t>Marques de Souza</t>
  </si>
  <si>
    <t>Mata</t>
  </si>
  <si>
    <t>CRAS - Casa das Famílias</t>
  </si>
  <si>
    <t>Mato Castelhano</t>
  </si>
  <si>
    <t>CRAS Casa da Família</t>
  </si>
  <si>
    <t>Mato Leitão</t>
  </si>
  <si>
    <t>CRAS CASA FAMÍLIA</t>
  </si>
  <si>
    <t>Mato Queimado</t>
  </si>
  <si>
    <t>CRAS MATO QUEIMADO</t>
  </si>
  <si>
    <t>Maximiliano de Almeida</t>
  </si>
  <si>
    <t>CRAS MAXIMILIANO DE ALMEIDA</t>
  </si>
  <si>
    <t>Minas do Leão</t>
  </si>
  <si>
    <t>CRAS CASA DAS FAMILIAS</t>
  </si>
  <si>
    <t>Miraguaí</t>
  </si>
  <si>
    <t>CRAS CENTRO DE REFERÊNCIA DE ASSISTÊNCIA SOCIAL DE MIRAGUAÍ</t>
  </si>
  <si>
    <t>Montauri</t>
  </si>
  <si>
    <t>CRAS Montauri</t>
  </si>
  <si>
    <t>Monte Alegre dos Campos</t>
  </si>
  <si>
    <t>Monte Belo do Sul</t>
  </si>
  <si>
    <t>Montenegro</t>
  </si>
  <si>
    <t>CRAS BORBOLETAS</t>
  </si>
  <si>
    <t>Mormaço</t>
  </si>
  <si>
    <t>Morrinhos do Sul</t>
  </si>
  <si>
    <t>CRAS CENTRAL</t>
  </si>
  <si>
    <t>Morro Redondo</t>
  </si>
  <si>
    <t>Eurico Fiss</t>
  </si>
  <si>
    <t>Morro Reuter</t>
  </si>
  <si>
    <t>CRAS MORRO REUTER</t>
  </si>
  <si>
    <t>Mostardas</t>
  </si>
  <si>
    <t>CRAS MOSTARDAS</t>
  </si>
  <si>
    <t>Muçum</t>
  </si>
  <si>
    <t>CRAS ATITUDE</t>
  </si>
  <si>
    <t>Muitos Capões</t>
  </si>
  <si>
    <t>CRAS Muitos Capões</t>
  </si>
  <si>
    <t>Muliterno</t>
  </si>
  <si>
    <t>Não-Me-Toque</t>
  </si>
  <si>
    <t>CRAS Marisa Schmitt Roos</t>
  </si>
  <si>
    <t>Nicolau Vergueiro</t>
  </si>
  <si>
    <t>CRAS NICOLAU VERGUEIRO</t>
  </si>
  <si>
    <t>Nonoai</t>
  </si>
  <si>
    <t>CRAS Professora Mariazinha Machado Müller</t>
  </si>
  <si>
    <t>Nova Alvorada</t>
  </si>
  <si>
    <t>CRAS - I</t>
  </si>
  <si>
    <t>Nova Araçá</t>
  </si>
  <si>
    <t>CASA DAS FAMÍLIAS</t>
  </si>
  <si>
    <t>Nova Bassano</t>
  </si>
  <si>
    <t>CRAS CENTRO DE REFERÊNCIA DE ASSISTÊNCIA SOCIAL- CASA DAS FAMÍLIAS</t>
  </si>
  <si>
    <t>Nova Bréscia</t>
  </si>
  <si>
    <t>CRAS NOVA BRÉSCIA</t>
  </si>
  <si>
    <t>Nova Candelária</t>
  </si>
  <si>
    <t>CRAS VIVA BEM</t>
  </si>
  <si>
    <t>Nova Esperança do Sul</t>
  </si>
  <si>
    <t>CRAS NOVA ESPERANÇA</t>
  </si>
  <si>
    <t>Nova Hartz</t>
  </si>
  <si>
    <t>Central da Solidariedade</t>
  </si>
  <si>
    <t>Nova Palma</t>
  </si>
  <si>
    <t>Nova Petrópolis</t>
  </si>
  <si>
    <t>CRAS NOVA PETRÓPOLIS</t>
  </si>
  <si>
    <t>Nova Prata</t>
  </si>
  <si>
    <t>CRAS SANTA CRUZ</t>
  </si>
  <si>
    <t>Nova Ramada</t>
  </si>
  <si>
    <t>Nova Roma do Sul</t>
  </si>
  <si>
    <t>-28.99</t>
  </si>
  <si>
    <t>Nova Santa Rita</t>
  </si>
  <si>
    <t>CRAS BELA VISTA</t>
  </si>
  <si>
    <t>Novo Barreiro</t>
  </si>
  <si>
    <t>Novo Cabrais</t>
  </si>
  <si>
    <t>CRAS NOVAS AMIZADES</t>
  </si>
  <si>
    <t>Novo Hamburgo</t>
  </si>
  <si>
    <t>CRAS Canudos</t>
  </si>
  <si>
    <t>CRAS Kephas</t>
  </si>
  <si>
    <t>CRAS Primavera</t>
  </si>
  <si>
    <t>CRAS Santo Afonso</t>
  </si>
  <si>
    <t>Novo Machado</t>
  </si>
  <si>
    <t>CENTRO DE REFERÊNCIA DA ASSISTÊNCIA SOCIAL</t>
  </si>
  <si>
    <t>Novo Tiradentes</t>
  </si>
  <si>
    <t>CRAS - Centro de Referância de Assistência Social</t>
  </si>
  <si>
    <t>Novo Xingu</t>
  </si>
  <si>
    <t>CRAS Novo Xingu</t>
  </si>
  <si>
    <t>Osório</t>
  </si>
  <si>
    <t>CRAS GLORIA</t>
  </si>
  <si>
    <t>Paim Filho</t>
  </si>
  <si>
    <t>Palmares do Sul</t>
  </si>
  <si>
    <t>CRAS Cultivando a Família</t>
  </si>
  <si>
    <t>Palmeira das Missões</t>
  </si>
  <si>
    <t>Palmitinho</t>
  </si>
  <si>
    <t>CRAS PALMITINHO</t>
  </si>
  <si>
    <t>Panambi</t>
  </si>
  <si>
    <t>CRAS Emancipar</t>
  </si>
  <si>
    <t>CRAS PANAMBI</t>
  </si>
  <si>
    <t>Pantano Grande</t>
  </si>
  <si>
    <t>CRAS FAMILIA EM FOCO</t>
  </si>
  <si>
    <t>Paraí</t>
  </si>
  <si>
    <t>Paraíso do Sul</t>
  </si>
  <si>
    <t>CASA DA FAMÍLIA</t>
  </si>
  <si>
    <t>Pareci Novo</t>
  </si>
  <si>
    <t>CRAS AMOR PERFEITO</t>
  </si>
  <si>
    <t>Parobé</t>
  </si>
  <si>
    <t>CRAS Central</t>
  </si>
  <si>
    <t>Passa Sete</t>
  </si>
  <si>
    <t>CRAS VIVER MELHOR</t>
  </si>
  <si>
    <t>Passo do Sobrado</t>
  </si>
  <si>
    <t>CRAS - PASSO DO SOBRADO</t>
  </si>
  <si>
    <t>Passo Fundo</t>
  </si>
  <si>
    <t>CRAS 01 Centro de Referência de Assistência Social - Casa das Famílias</t>
  </si>
  <si>
    <t xml:space="preserve">CRAS 02 - Centro de Referência de Assistência Social Heloisa Goelzer de Almeida  </t>
  </si>
  <si>
    <t>CRAS 03 - Centro de Referência de Assistência Social Ivo Francisco Ferrão</t>
  </si>
  <si>
    <t>CRAS 04 Centro de Referência de Assistência Social Noelly Sagebin Albuquerque</t>
  </si>
  <si>
    <t>Paulo Bento</t>
  </si>
  <si>
    <t>Paverama</t>
  </si>
  <si>
    <t>CRAS - Centro de Referência de Assistência Social Iva Roloff</t>
  </si>
  <si>
    <t>Pedras Altas</t>
  </si>
  <si>
    <t>Pedro Osório</t>
  </si>
  <si>
    <t>CENTRO DE REFERENCIA DE ASSISTENCIA SOCIAL - PEDRO OSORIO</t>
  </si>
  <si>
    <t>Pejuçara</t>
  </si>
  <si>
    <t>CRAS  - Viver Melhor</t>
  </si>
  <si>
    <t>Pelotas</t>
  </si>
  <si>
    <t>CRAS  AREAL</t>
  </si>
  <si>
    <t>CRAS FRAGATA</t>
  </si>
  <si>
    <t>CRAS SÃO GONÇALO</t>
  </si>
  <si>
    <t>CRAS TRÊS VENDAS</t>
  </si>
  <si>
    <t>CRAS Z3</t>
  </si>
  <si>
    <t>Picada Café</t>
  </si>
  <si>
    <t>CRAS - PICADA CAFÉ</t>
  </si>
  <si>
    <t>Pinhal</t>
  </si>
  <si>
    <t>Pinhal da Serra</t>
  </si>
  <si>
    <t>CRAS - Pinhal da Serra</t>
  </si>
  <si>
    <t>Pinhal Grande</t>
  </si>
  <si>
    <t>CRAS - CENTRO DE REFERENCIA DA ASSISTENCIA SOCIAL DE PINHAL GRANDE</t>
  </si>
  <si>
    <t>Pinheirinho do Vale</t>
  </si>
  <si>
    <t>Pinheiro Machado</t>
  </si>
  <si>
    <t>CRAS Centro de Referência da Assistência Social</t>
  </si>
  <si>
    <t>Pirapó</t>
  </si>
  <si>
    <t>CENTRO DE REFERENCIA DE ASSISTENCIA SOCIAL/ CRAS</t>
  </si>
  <si>
    <t>Piratini</t>
  </si>
  <si>
    <t>CRAS Padre Reinaldo Wiest</t>
  </si>
  <si>
    <t>Planalto</t>
  </si>
  <si>
    <t>Poço das Antas</t>
  </si>
  <si>
    <t>CRAS Ignácio Affonso Schneider</t>
  </si>
  <si>
    <t>Pontão</t>
  </si>
  <si>
    <t>CRAS -Centro de Referência de Assistência Social - Casa da Família</t>
  </si>
  <si>
    <t>Ponte Preta</t>
  </si>
  <si>
    <t>CRAS REVIVER</t>
  </si>
  <si>
    <t>Portão</t>
  </si>
  <si>
    <t>Porto Alegre</t>
  </si>
  <si>
    <t>Metrópole</t>
  </si>
  <si>
    <t>CRAS AMPLIADO CENTRO SUL</t>
  </si>
  <si>
    <t>CRAS AMPLIADO GLORIA</t>
  </si>
  <si>
    <t>CRAS AMPLIADO LOMBA DO PINHEIRO</t>
  </si>
  <si>
    <t>CRAS AMPLIADO NOROESTE</t>
  </si>
  <si>
    <t>CRAS Ampliado Norte</t>
  </si>
  <si>
    <t>CRAS AMPLIADO RESTINGA</t>
  </si>
  <si>
    <t>CRAS Cristal</t>
  </si>
  <si>
    <t>CRAS CRUZEIRO</t>
  </si>
  <si>
    <t>CRAS EIXO BALTAZAR</t>
  </si>
  <si>
    <t>CRAS Extremo Sul</t>
  </si>
  <si>
    <t>CRAS FARRAPOS</t>
  </si>
  <si>
    <t>CRAS HIPICA</t>
  </si>
  <si>
    <t>CRAS ILHAS</t>
  </si>
  <si>
    <t>CRAS Leste I</t>
  </si>
  <si>
    <t>CRAS Leste II</t>
  </si>
  <si>
    <t>CRAS NORDESTE</t>
  </si>
  <si>
    <t>CRAS Partenon</t>
  </si>
  <si>
    <t>CRAS Quinta Unidade</t>
  </si>
  <si>
    <t>CRAS Restinga Velha</t>
  </si>
  <si>
    <t>CRAS Santa Rosa</t>
  </si>
  <si>
    <t>CRAS Timbauva</t>
  </si>
  <si>
    <t>Porto Lucena</t>
  </si>
  <si>
    <t>CRAS PORTO LUCENA</t>
  </si>
  <si>
    <t>Porto Mauá</t>
  </si>
  <si>
    <t>CRAS  VÓ LUCIA</t>
  </si>
  <si>
    <t>Porto Vera Cruz</t>
  </si>
  <si>
    <t>CRAS PORTO VERA CRUZ</t>
  </si>
  <si>
    <t>Porto Xavier</t>
  </si>
  <si>
    <t>CENTRO DE REFERENCIA DA ASSITENCIA SOCIAL</t>
  </si>
  <si>
    <t>Pouso Novo</t>
  </si>
  <si>
    <t>Presidente Lucena</t>
  </si>
  <si>
    <t>CRAS Presidente Lucena</t>
  </si>
  <si>
    <t>Progresso</t>
  </si>
  <si>
    <t>CRAS Assistencia Social e Cidadania</t>
  </si>
  <si>
    <t>Protásio Alves</t>
  </si>
  <si>
    <t>Putinga</t>
  </si>
  <si>
    <t>CRAS - CASA DA FAMÍLIA PUTINGUENSE</t>
  </si>
  <si>
    <t>Quaraí</t>
  </si>
  <si>
    <t>CRAS ACOLHER</t>
  </si>
  <si>
    <t>Quatro Irmãos</t>
  </si>
  <si>
    <t>CRAS - Casa da Familia de Quatro Irmãos</t>
  </si>
  <si>
    <t>Quevedos</t>
  </si>
  <si>
    <t>Quinze de Novembro</t>
  </si>
  <si>
    <t>CRAS - Acolhendo com Amor</t>
  </si>
  <si>
    <t>Redentora</t>
  </si>
  <si>
    <t>CRAS - Centro de Referência de Assistência Social - Sagrada Familia</t>
  </si>
  <si>
    <t>Relvado</t>
  </si>
  <si>
    <t>Centro de Referência de Assistência Social - CRAS</t>
  </si>
  <si>
    <t>Restinga Sêca</t>
  </si>
  <si>
    <t>Centro de Referencia de Assistencia Social / CRAS ( Restinga Seca)</t>
  </si>
  <si>
    <t>Rio dos Índios</t>
  </si>
  <si>
    <t>CRAS CENTRO DE REFERÊNCIA DE ASSISTÊNCIA SOCIAL LAR DA FAMÍLIA</t>
  </si>
  <si>
    <t>Rio Grande</t>
  </si>
  <si>
    <t>CRAS - Cidade de Águeda</t>
  </si>
  <si>
    <t>CRAS DRA LUCIA NADER</t>
  </si>
  <si>
    <t>CRAS Hidraúlica</t>
  </si>
  <si>
    <t>CRAS ZONA PORTUÁRIA PORTUÁRIO JOSÉ DOS SANTOS LEAL</t>
  </si>
  <si>
    <t>Rio Pardo</t>
  </si>
  <si>
    <t>CRAS JARDIM BOA VISTA</t>
  </si>
  <si>
    <t>Roca Sales</t>
  </si>
  <si>
    <t>Rodeio Bonito</t>
  </si>
  <si>
    <t>CRAS Casa da Família.</t>
  </si>
  <si>
    <t>Rolador</t>
  </si>
  <si>
    <t>CRAS SANTA RITA DE CASIA</t>
  </si>
  <si>
    <t>Rolante</t>
  </si>
  <si>
    <t>CRAS Harmonia</t>
  </si>
  <si>
    <t>Ronda Alta</t>
  </si>
  <si>
    <t>Rondinha</t>
  </si>
  <si>
    <t>Roque Gonzales</t>
  </si>
  <si>
    <t>CRAS MANACÁ</t>
  </si>
  <si>
    <t>Rosário do Sul</t>
  </si>
  <si>
    <t>CRAS - Girassóis</t>
  </si>
  <si>
    <t>CRAS GALVANE SENISSE DE SOUZA</t>
  </si>
  <si>
    <t>Sagrada Família</t>
  </si>
  <si>
    <t>Saldanha Marinho</t>
  </si>
  <si>
    <t>CRAS SALDANHA MARINHO</t>
  </si>
  <si>
    <t>Salto do Jacuí</t>
  </si>
  <si>
    <t>CRAS Desenvolver</t>
  </si>
  <si>
    <t>Salvador das Missões</t>
  </si>
  <si>
    <t>Salvador do Sul</t>
  </si>
  <si>
    <t>Sananduva</t>
  </si>
  <si>
    <t>CENTRO DE REFERENCIA DA ASSISTÊNCIA SOCIAL - SANANDUVA</t>
  </si>
  <si>
    <t>Santa Bárbara do Sul</t>
  </si>
  <si>
    <t>Centro de Referencia da Assistência Social de Santa Bárbara do Sul</t>
  </si>
  <si>
    <t>Santa Cecília do Sul</t>
  </si>
  <si>
    <t>Santa Clara do Sul</t>
  </si>
  <si>
    <t>CENTRO DE REFERENCIA DE ASSISTENCIA SOCIAL</t>
  </si>
  <si>
    <t>Santa Cruz do Sul</t>
  </si>
  <si>
    <t>Cras Beatriz Frantz Jungblut</t>
  </si>
  <si>
    <t>CRAS Integrar</t>
  </si>
  <si>
    <t>Santa Margarida do Sul</t>
  </si>
  <si>
    <t>Santa Maria</t>
  </si>
  <si>
    <t>Santa Maria do Herval</t>
  </si>
  <si>
    <t>CRAS Santa Maria do Herval</t>
  </si>
  <si>
    <t>Santa Rosa</t>
  </si>
  <si>
    <t>CRAS - Aldi Pedro Brandão</t>
  </si>
  <si>
    <t>CRAS - Vó Maria Pedrazza</t>
  </si>
  <si>
    <t>Santa Tereza</t>
  </si>
  <si>
    <t>Santa Vitória do Palmar</t>
  </si>
  <si>
    <t>CRAS Jacinto</t>
  </si>
  <si>
    <t>CRAS PINHOS</t>
  </si>
  <si>
    <t>Santana da Boa Vista</t>
  </si>
  <si>
    <t>Sant'Ana do Livramento</t>
  </si>
  <si>
    <t>CRAS Armour</t>
  </si>
  <si>
    <t>CRAS Prado</t>
  </si>
  <si>
    <t>Santiago</t>
  </si>
  <si>
    <t>CRAS DELCI VIERO RUIVO</t>
  </si>
  <si>
    <t>CRAS NERY MACHADO</t>
  </si>
  <si>
    <t>CRAS VÓ ÂNGELA</t>
  </si>
  <si>
    <t>Santo Ângelo</t>
  </si>
  <si>
    <t>CRAS C.S.U - Centro Social Urbano</t>
  </si>
  <si>
    <t>CRAS SEPE</t>
  </si>
  <si>
    <t>Santo Antônio da Patrulha</t>
  </si>
  <si>
    <t>CRAS BOM PRINCÍPIO COHAB</t>
  </si>
  <si>
    <t>Santo Antônio das Missões</t>
  </si>
  <si>
    <t>CRAS Santo Antônio das Missões</t>
  </si>
  <si>
    <t>Santo Antônio do Palma</t>
  </si>
  <si>
    <t xml:space="preserve">CRAS - CENTRO DE REFERENCIA DA ASISTENCIA SOCIAL </t>
  </si>
  <si>
    <t>Santo Antônio do Planalto</t>
  </si>
  <si>
    <t>Santo Augusto</t>
  </si>
  <si>
    <t>CRAS Carmem Maria Andrighetto</t>
  </si>
  <si>
    <t>CRAS ZONA SUL</t>
  </si>
  <si>
    <t>Santo Cristo</t>
  </si>
  <si>
    <t>Santo Expedito do Sul</t>
  </si>
  <si>
    <t>São Borja</t>
  </si>
  <si>
    <t>CRAS Paraboi</t>
  </si>
  <si>
    <t>Passo</t>
  </si>
  <si>
    <t>São Domingos do Sul</t>
  </si>
  <si>
    <t>CRAS São Domingos</t>
  </si>
  <si>
    <t>São Francisco de Assis</t>
  </si>
  <si>
    <t xml:space="preserve">CRAS - CENTRO DE REFERÊNCIA DE ASSISTÊNCIA SOCIAL/CRAS SANTO ANTONIO-CASA DAS FAMÍLIAS </t>
  </si>
  <si>
    <t>São Francisco de Paula</t>
  </si>
  <si>
    <t>São Gabriel</t>
  </si>
  <si>
    <t>CRAS - CENTRO/OESTE</t>
  </si>
  <si>
    <t>CRAS - MENINO JESUS</t>
  </si>
  <si>
    <t>São Jerônimo</t>
  </si>
  <si>
    <t>São João da Urtiga</t>
  </si>
  <si>
    <t>São João do Polêsine</t>
  </si>
  <si>
    <t>São Jorge</t>
  </si>
  <si>
    <t>CRAS SÃO JORGE</t>
  </si>
  <si>
    <t>São José das Missões</t>
  </si>
  <si>
    <t>São José do Herval</t>
  </si>
  <si>
    <t>CRAS - SÃO JOSÉ DO HERVAL</t>
  </si>
  <si>
    <t>São José do Hortêncio</t>
  </si>
  <si>
    <t>CRAS NOVO HORIZONTE</t>
  </si>
  <si>
    <t>São José do Inhacorá</t>
  </si>
  <si>
    <t>CRAS Bem Viver</t>
  </si>
  <si>
    <t>São José do Norte</t>
  </si>
  <si>
    <t>CRAS - CENTRO DE REFERÊNCIA DE ASSISTÊNCIA SOCIAL DE SÃO JOSÉ DO NORTE</t>
  </si>
  <si>
    <t>São José do Ouro</t>
  </si>
  <si>
    <t>São José do Sul</t>
  </si>
  <si>
    <t>CRAS RECRIAR</t>
  </si>
  <si>
    <t>São José dos Ausentes</t>
  </si>
  <si>
    <t>CRAS Eloi de Almeida Hoffmann São José dos Ausentes</t>
  </si>
  <si>
    <t>São Leopoldo</t>
  </si>
  <si>
    <t>CRAS Leste</t>
  </si>
  <si>
    <t>CRAS Nordeste</t>
  </si>
  <si>
    <t>CRAS Norte</t>
  </si>
  <si>
    <t>CRAS Oeste</t>
  </si>
  <si>
    <t>São Lourenço do Sul</t>
  </si>
  <si>
    <t>CRAS ESPERANÇA</t>
  </si>
  <si>
    <t>São Luiz Gonzaga</t>
  </si>
  <si>
    <t>CRAS - Centro de Referencia em Cidadania</t>
  </si>
  <si>
    <t>São Marcos</t>
  </si>
  <si>
    <t>São Martinho</t>
  </si>
  <si>
    <t>CRAS CENTRO DE REFERÊNCIA DA ASSISTÊNCIA SOCIAL DE SÃO MARTINHO</t>
  </si>
  <si>
    <t>São Martinho da Serra</t>
  </si>
  <si>
    <t>CRAS Acordar para viver.</t>
  </si>
  <si>
    <t>São Miguel das Missões</t>
  </si>
  <si>
    <t>CRAS JUAPY</t>
  </si>
  <si>
    <t>São Nicolau</t>
  </si>
  <si>
    <t>São Paulo das Missões</t>
  </si>
  <si>
    <t>São Pedro da Serra</t>
  </si>
  <si>
    <t xml:space="preserve">CRAS  CAMINHO ABERTO </t>
  </si>
  <si>
    <t>São Pedro das Missões</t>
  </si>
  <si>
    <t>São Pedro do Butiá</t>
  </si>
  <si>
    <t>São Pedro do Sul</t>
  </si>
  <si>
    <t>CRAS Municipal de São Pedro do Sul</t>
  </si>
  <si>
    <t>São Sebastião do Caí</t>
  </si>
  <si>
    <t>CRAS TRAVESSIA</t>
  </si>
  <si>
    <t>São Sepé</t>
  </si>
  <si>
    <t>CRAS Padre Erasmo Dall'Asta</t>
  </si>
  <si>
    <t>São Valentim</t>
  </si>
  <si>
    <t>São Valentim do Sul</t>
  </si>
  <si>
    <t>CRAS SÃO VALENTIM DO SUL</t>
  </si>
  <si>
    <t>São Valério do Sul</t>
  </si>
  <si>
    <t>CRAS - SÃO VALERIO DO SUL</t>
  </si>
  <si>
    <t>São Vendelino</t>
  </si>
  <si>
    <t>São Vicente do Sul</t>
  </si>
  <si>
    <t>CRAS CONSTRUINDO SONHOS</t>
  </si>
  <si>
    <t>Sapiranga</t>
  </si>
  <si>
    <t>CRAS - Centro de Referência da Assistência Social Amaral Ribeiro</t>
  </si>
  <si>
    <t>CRAS -São Luiz</t>
  </si>
  <si>
    <t>Sapucaia do Sul</t>
  </si>
  <si>
    <t>CRAS CENTRO/SUL</t>
  </si>
  <si>
    <t>Sarandi</t>
  </si>
  <si>
    <t>CRAS CENTRO DE REFERÊNCIA DE ASSISTÊNCIA SOCIAL PROMOVENDO PESSOAS</t>
  </si>
  <si>
    <t>Seberi</t>
  </si>
  <si>
    <t>Sede Nova</t>
  </si>
  <si>
    <t>Segredo</t>
  </si>
  <si>
    <t>CRAS PENSANDO NO AMANHA</t>
  </si>
  <si>
    <t>Selbach</t>
  </si>
  <si>
    <t>CRAS DARCI ALOISIO ELY</t>
  </si>
  <si>
    <t>Senador Salgado Filho</t>
  </si>
  <si>
    <t>Sentinela do Sul</t>
  </si>
  <si>
    <t>CRAS  TEMPO DE VIVER</t>
  </si>
  <si>
    <t>Serafina Corrêa</t>
  </si>
  <si>
    <t>cras/centro</t>
  </si>
  <si>
    <t>Sério</t>
  </si>
  <si>
    <t>CRAS CENTRO DE REFERENCIA DE ASSISTENCIA SOCIAL DO MUNICIPIO DE SERIO/RS</t>
  </si>
  <si>
    <t>Sertão</t>
  </si>
  <si>
    <t>Sertão Santana</t>
  </si>
  <si>
    <t>CRAS SERTAO SANTANA</t>
  </si>
  <si>
    <t>Sete de Setembro</t>
  </si>
  <si>
    <t>CRAS SETE DE SETEMBRO</t>
  </si>
  <si>
    <t>Severiano de Almeida</t>
  </si>
  <si>
    <t>CRAS SEVERIANO</t>
  </si>
  <si>
    <t>Silveira Martins</t>
  </si>
  <si>
    <t>CRAS BEM VIVER</t>
  </si>
  <si>
    <t>Sinimbu</t>
  </si>
  <si>
    <t>CRAS CASA DE PROTEÇÃO À FAMÍLIA</t>
  </si>
  <si>
    <t>Sobradinho</t>
  </si>
  <si>
    <t>NASCER DO SOL</t>
  </si>
  <si>
    <t>Soledade</t>
  </si>
  <si>
    <t>CRAS Botucarai</t>
  </si>
  <si>
    <t>CRAS Farroupilha</t>
  </si>
  <si>
    <t>Tabaí</t>
  </si>
  <si>
    <t>CRAS RENASCER</t>
  </si>
  <si>
    <t>Tapejara</t>
  </si>
  <si>
    <t>CRAS - Centro de Referência de Assistência social</t>
  </si>
  <si>
    <t>Tapera</t>
  </si>
  <si>
    <t xml:space="preserve">CRAS - CENTRO DE REFERÊNCIA DE ASSISTÊNCIA SOCIAL </t>
  </si>
  <si>
    <t>Tapes</t>
  </si>
  <si>
    <t>CRAS - CENTRO DE REFERENCIA DE ASSISTÊNCIA SOCIAL SEMEAR</t>
  </si>
  <si>
    <t>Taquara</t>
  </si>
  <si>
    <t>CRAS Tristão José Monteiro</t>
  </si>
  <si>
    <t>Taquari</t>
  </si>
  <si>
    <t>CRAS - Luz do Sol</t>
  </si>
  <si>
    <t>Taquaruçu do Sul</t>
  </si>
  <si>
    <t>CRAS - CENTRO DE REFERENCIA DA ASSISTENCIA SOCIAL</t>
  </si>
  <si>
    <t>Tavares</t>
  </si>
  <si>
    <t>CRAS MATAV</t>
  </si>
  <si>
    <t>Tenente Portela</t>
  </si>
  <si>
    <t>Casa da Familia</t>
  </si>
  <si>
    <t>Terra de Areia</t>
  </si>
  <si>
    <t>CRAS  "SEMEANDO CIDADANIA"  Terra de Areia</t>
  </si>
  <si>
    <t>Teutônia</t>
  </si>
  <si>
    <t>CRAS - CENTRO DE REFERÊNCIA DA ASSISTÊNCIA SOCIAL - CASA DA FAMILIA</t>
  </si>
  <si>
    <t>Tio Hugo</t>
  </si>
  <si>
    <t>CRAS MÃOS AMIGAS</t>
  </si>
  <si>
    <t>Tiradentes do Sul</t>
  </si>
  <si>
    <t>Torres</t>
  </si>
  <si>
    <t>CRAS  CASA DA CIDADANIA</t>
  </si>
  <si>
    <t>Tramandaí</t>
  </si>
  <si>
    <t>Travesseiro</t>
  </si>
  <si>
    <t>Três Arroios</t>
  </si>
  <si>
    <t>CRAS TRÊS ARROIOS</t>
  </si>
  <si>
    <t>Três Cachoeiras</t>
  </si>
  <si>
    <t>Três Coroas</t>
  </si>
  <si>
    <t>CRAS TRÊS COROAS</t>
  </si>
  <si>
    <t>Três de Maio</t>
  </si>
  <si>
    <t>Três Forquilhas</t>
  </si>
  <si>
    <t>Três Palmeiras</t>
  </si>
  <si>
    <t>CRAS CENTRO DE REFERENCIA DA ASSISTENCIA SOCIAL</t>
  </si>
  <si>
    <t>Três Passos</t>
  </si>
  <si>
    <t>CRAS CENTRO DE REFERÊNCIA DA ASSISTÊNCIA SOCIAL TRÊS PASSOS</t>
  </si>
  <si>
    <t>Trindade do Sul</t>
  </si>
  <si>
    <t>Triunfo</t>
  </si>
  <si>
    <t>CRAS JANDIRA DA ROSA</t>
  </si>
  <si>
    <t>Tucunduva</t>
  </si>
  <si>
    <t>Tunas</t>
  </si>
  <si>
    <t>Tupanci do Sul</t>
  </si>
  <si>
    <t>Tupanciretã</t>
  </si>
  <si>
    <t>Tupandi</t>
  </si>
  <si>
    <t>CRAS Centro de Acolhimento Familiar</t>
  </si>
  <si>
    <t>Tuparendi</t>
  </si>
  <si>
    <t>CRAS   TUPARENDI</t>
  </si>
  <si>
    <t>Turuçu</t>
  </si>
  <si>
    <t>CRAS Turuçu - Centro de Referência da Assistência Social de Turuçu</t>
  </si>
  <si>
    <t>Ubiretama</t>
  </si>
  <si>
    <t>União da Serra</t>
  </si>
  <si>
    <t>Unistalda</t>
  </si>
  <si>
    <t>CRAS  CONVIVER</t>
  </si>
  <si>
    <t>Uruguaiana</t>
  </si>
  <si>
    <t>CRAS - BELA VISTA</t>
  </si>
  <si>
    <t>CRAS - CABO LUIS QUEVEDO</t>
  </si>
  <si>
    <t>CRAS RUI RAMOS</t>
  </si>
  <si>
    <t>Vacaria</t>
  </si>
  <si>
    <t>CRAS MARIA JOSE GUAZZELLI</t>
  </si>
  <si>
    <t>Vale do Sol</t>
  </si>
  <si>
    <t>CRAS Casa da Família Vale-Solense</t>
  </si>
  <si>
    <t>Vale Real</t>
  </si>
  <si>
    <t>CRAS DESPERTAR</t>
  </si>
  <si>
    <t>Vale Verde</t>
  </si>
  <si>
    <t>Vanini</t>
  </si>
  <si>
    <t>Venâncio Aires</t>
  </si>
  <si>
    <t>CRAS Battisti</t>
  </si>
  <si>
    <t>Vera Cruz</t>
  </si>
  <si>
    <t>CRAS CEARCA</t>
  </si>
  <si>
    <t>Veranópolis</t>
  </si>
  <si>
    <t>CRAS VERANOPOLIS - Casa da Família Veranense</t>
  </si>
  <si>
    <t>Vespasiano Corrêa</t>
  </si>
  <si>
    <t>CRAS CASA DAS FAMÍLIAS</t>
  </si>
  <si>
    <t>Viadutos</t>
  </si>
  <si>
    <t>Viamão</t>
  </si>
  <si>
    <t>CRAS AUGUSTAS</t>
  </si>
  <si>
    <t>CRAS CENTRO TARUMÃ</t>
  </si>
  <si>
    <t>CRAS MONTE ALEGRE</t>
  </si>
  <si>
    <t>CRAS RURAL AGUAS CLARAS</t>
  </si>
  <si>
    <t>CRAS RURAL ITAPUÃ</t>
  </si>
  <si>
    <t>CRAS SÃO LUCAS</t>
  </si>
  <si>
    <t>CRAS SÃO TOME</t>
  </si>
  <si>
    <t>Vicente Dutra</t>
  </si>
  <si>
    <t>CRAS Casa da Familia Vicentina</t>
  </si>
  <si>
    <t>Victor Graeff</t>
  </si>
  <si>
    <t>CRAS Oflides Rodrigues Muller</t>
  </si>
  <si>
    <t>Vila Flores</t>
  </si>
  <si>
    <t>CRAS VILA FLORES</t>
  </si>
  <si>
    <t>Vila Lângaro</t>
  </si>
  <si>
    <t>CRAS 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</si>
  <si>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</si>
  <si>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</si>
  <si>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</si>
  <si>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</si>
  <si>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</si>
  <si>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</si>
  <si>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CRAS - Vencendo Desafios</t>
  </si>
  <si>
    <t>Westfália</t>
  </si>
  <si>
    <t>Xangri-lá</t>
  </si>
  <si>
    <t>CRAS MÃOS DADAS</t>
  </si>
  <si>
    <t>Centro de Convivência</t>
  </si>
  <si>
    <t>Centro de Convivência de idosos de Agudo</t>
  </si>
  <si>
    <t xml:space="preserve">CENTRO DE CONVIVÊNCIA </t>
  </si>
  <si>
    <t>CENTRO DE CONVIVÊNCIA DE JOVENS E IDOSOS- NUCLEO ENI VAUCHER BANDEIRA</t>
  </si>
  <si>
    <t>CENTRO DE CONVIVÊNCIA CENTRO SOCIAL URBANO</t>
  </si>
  <si>
    <t>CENTRO DE CONVIVÊNCIA E QUALIFICAÇÃO CASA DE CURSOS</t>
  </si>
  <si>
    <t>CENTRO DE CONVIVÊNCIA DO IDOSO MAGISTÉRIO</t>
  </si>
  <si>
    <t>CENTRO DE CONVIVÊNCIA DO IDOSO SEDE</t>
  </si>
  <si>
    <t>CENTRO DE CONVIVÊNCIA E ATENDIMENTO A CRIANÇA E ADOLESCENTE</t>
  </si>
  <si>
    <t>CENTRO DE CONVIVÊNCIA 1</t>
  </si>
  <si>
    <t>CENTRO DE CONVIVÊNCIA BALÃO MÁGICO</t>
  </si>
  <si>
    <t>CENTRO DE CONVIVÊNCIA CARROSSEL DA ESPERANÇA</t>
  </si>
  <si>
    <t>CENTRO DE CONVIVÊNCIA CECI</t>
  </si>
  <si>
    <t>CENTRO DE CONVIVÊNCIA SEST/SENAT</t>
  </si>
  <si>
    <t>CENTRO DE CONVIVÊNCIA TOQUINHA DA AMIZADE</t>
  </si>
  <si>
    <t>CENTRO DE CONVIVÊNCIA NAO VALIDO</t>
  </si>
  <si>
    <t>CENTRO DE CONVIVÊNCIA ELMA MORO</t>
  </si>
  <si>
    <t>CENTRO DE CONVIVÊNCIA DE ASSISTÊNCIA SOCIAL</t>
  </si>
  <si>
    <t>CENTRO DE CONVIVÊNCIA ASSOCIAÇÃO LEGATO</t>
  </si>
  <si>
    <t xml:space="preserve">CENTRO DE CONVIVÊNCIA ASSOCIAÇÃO PESTALOZZI DE CANOAS </t>
  </si>
  <si>
    <t>CENTRO DE CONVIVÊNCIA E FORTALECIMENTO DE VINCULOS ALTO RIO DO MEIO</t>
  </si>
  <si>
    <t>CENTRO DE CONVIVÊNCIA SCFV CRUZEIRO DO SOL</t>
  </si>
  <si>
    <t>CENTRO DE CONVIVÊNCIA SCFV LAÇOS DA AMIZADE</t>
  </si>
  <si>
    <t>CENTRO DE CONVIVÊNCIA RIO BRANCO</t>
  </si>
  <si>
    <t xml:space="preserve">CENTRO DE CONVIVÊNCIA MUNICIPAL ESTRELA DO MAR </t>
  </si>
  <si>
    <t>CENTRO DE CONVIVÊNCIA IDOSO</t>
  </si>
  <si>
    <t>CENTRO DE CONVIVÊNCIA ,ESTAÇÃO JUVENTUDE</t>
  </si>
  <si>
    <t>-52.05</t>
  </si>
  <si>
    <t>CENTRO DE CONVIVÊNCIA DO IDOSO</t>
  </si>
  <si>
    <t>CENTRO DE CONVIVÊNCIA - CENTRO JUVENIL ANIBAL BASTOS</t>
  </si>
  <si>
    <t>CENTRO DE CONVIVÊNCIA grupo de idosos conviver</t>
  </si>
  <si>
    <t>CENTRO DE CONVIVÊNCIA projeto girassol</t>
  </si>
  <si>
    <t>CENTRO DE CONVIVÊNCIA Projeto Girassol Lago Azul</t>
  </si>
  <si>
    <t>CENTRO DE CONVIVÊNCIA PARA IDOSOS</t>
  </si>
  <si>
    <t>CENTRO DE CONVIVÊNCIA IDOSOS SÃO JOSÉ</t>
  </si>
  <si>
    <t>Centro de Convivência Laís Poersch</t>
  </si>
  <si>
    <t>CENTRO DE CONVIVÊNCIA  - CENTRO SOCIAL SÃO JOSÉ</t>
  </si>
  <si>
    <t>CENTRO DE CONVIVÊNCIA IDOSOS - CCI</t>
  </si>
  <si>
    <t>CENTRO DE CONVIVÊNCIA SCFV Meninos e Meninas</t>
  </si>
  <si>
    <t>CENTRO DE CONVIVÊNCIA ASSOCIAÇÃO AMIGOS DE SANTA RITA</t>
  </si>
  <si>
    <t>CENTRO DE CONVIVÊNCIA  SANTA LUZIA</t>
  </si>
  <si>
    <t>CENTRO DE CONVIVÊNCIA ANTENOR MONTIGNY DA SILVA</t>
  </si>
  <si>
    <t>CENTRO DE CONVIVÊNCIA REDE DE PROTEÇÃO DA CRIANÇA E DO ADOLESCENTE</t>
  </si>
  <si>
    <t>CENTRO DE CONVIVÊNCIA  SOCIAL PROGRESSO</t>
  </si>
  <si>
    <t>CENTRO DE CONVIVÊNCIA CENTRO SOCIAL FLORESTA</t>
  </si>
  <si>
    <t>CENTRO DE CONVIVÊNCIA  "USINA DE IDÉIAS"</t>
  </si>
  <si>
    <t>CENTRO DE CONVIVÊNCIA DE IDOSOS</t>
  </si>
  <si>
    <t>CENTRO DE CONVIVÊNCIA PROJETO CASE</t>
  </si>
  <si>
    <t>CENTRO DE CONVIVÊNCIA DA MELHOR IDADE</t>
  </si>
  <si>
    <t>CENTRO DE CONVIVÊNCIA SCFV</t>
  </si>
  <si>
    <t>CENTRO DE CONVIVÊNCIA SCFV SEDE</t>
  </si>
  <si>
    <t>CENTRO DE CONVIVÊNCIA DONA VITALINA</t>
  </si>
  <si>
    <t>Centro de ConviVência</t>
  </si>
  <si>
    <t>CENTRO DE CONVIVÊNCIA  - SCFV</t>
  </si>
  <si>
    <t>CENTRO DE CONVIVÊNCIA Secretaria de Assistência Social</t>
  </si>
  <si>
    <t>CENTRO DE CONVIVÊNCIA Grupo Amar</t>
  </si>
  <si>
    <t>CENTRO DE CONVIVÊNCIA Grupo Boa Esperança</t>
  </si>
  <si>
    <t>CENTRO DE CONVIVÊNCIA Grupo Campinas</t>
  </si>
  <si>
    <t>CENTRO DE CONVIVÊNCIA Grupo de Convivência de Senhoras Viva Vida</t>
  </si>
  <si>
    <t>CENTRO DE CONVIVÊNCIA Grupo de Convivência Senhoras Vida Ativa</t>
  </si>
  <si>
    <t>CENTRO DE CONVIVÊNCIA GRUPO FAZENDA PASSOS</t>
  </si>
  <si>
    <t>CENTRO DE CONVIVÊNCIA Grupo Hip Hop Alto Rolantinho</t>
  </si>
  <si>
    <t>CENTRO DE CONVIVÊNCIA Grupo Hip Hop Alto Rolantinho 01</t>
  </si>
  <si>
    <t>CENTRO DE CONVIVÊNCIA Grupo Hip Hop Alto Rolantinho 03</t>
  </si>
  <si>
    <t>CENTRO DE CONVIVÊNCIA Grupo Hip Hop Rio Branco 03</t>
  </si>
  <si>
    <t>CENTRO DE CONVIVÊNCIA Grupo Morro Grande</t>
  </si>
  <si>
    <t>CENTRO DE CONVIVÊNCIA Grupo Rolantinho</t>
  </si>
  <si>
    <t>CENTRO DE CONVIVÊNCIA Grupo Sempre pra Frente</t>
  </si>
  <si>
    <t>CENTRO DE CONVIVÊNCIA - PROGRAMA PELOTÃO MIRIM BRIGADA MILITAR</t>
  </si>
  <si>
    <t xml:space="preserve">CENTRO DE CONVIVÊNCIA - PROGRAMA PELOTÃO SENTINELA MIRIM </t>
  </si>
  <si>
    <t>CENTRO DE CONVIVÊNCIA CENTRO DO IDOSO FELIZ IDADE</t>
  </si>
  <si>
    <t xml:space="preserve">CENTRO DE CONVIVÊNCIA E CIDADANIA </t>
  </si>
  <si>
    <t>CENTRO DE CONVIVÊNCIA SOL NASCENTE</t>
  </si>
  <si>
    <t>CENTRO DE CONVIVÊNCIA DO IDOSO OSCAR LEOPOLSO CLASSMANN</t>
  </si>
  <si>
    <t>CENTRO DE CONVIVÊNCIA CRAS/CREAS</t>
  </si>
  <si>
    <t>CENTRO DE CONVIVÊNCIA DO BAIRRO LONDERO</t>
  </si>
  <si>
    <t>CENTRO DE CONVIVÊNCIA DE IDOSOS DE SARANDI</t>
  </si>
  <si>
    <t>CENTRO DE CONVIVÊNCIA E LAZER DA PESSOA IDOSA</t>
  </si>
  <si>
    <t>-52.87</t>
  </si>
  <si>
    <t>CENTRO DE CONVIVÊNCIA NÚCLEO DE SERVIÇO DE CONVIVÊNCIA E FORTALECIMENTO DE VÍNCULOS FAMILIARES</t>
  </si>
  <si>
    <t>CENTRO DE CONVIVÊNCIA RENASCER</t>
  </si>
  <si>
    <t>CENTRO DE CONVIVÊNCIA DO IDOSO LUIZ NOLASCO DE SOUZA</t>
  </si>
  <si>
    <t>CENTRO DE CONVIVÊNCIA "CASA DA CIDADANIA"</t>
  </si>
  <si>
    <t>CENTRO DE CONVIVÊNCIA FIRMO CARNEIRO</t>
  </si>
  <si>
    <t>CENTRO DE CONVIVÊNCIA E FORTALECIMENTO DE VÍNCULOS IVO ZANELLA</t>
  </si>
  <si>
    <t>CREAS</t>
  </si>
  <si>
    <t>CREAS AGUDO/RS</t>
  </si>
  <si>
    <t>CREAS - Centro de Referência Especializado de Assistência Social</t>
  </si>
  <si>
    <t>CREAS - CENTRO DE REFERENCIA ESPECIALIZADA DE ASSISTENCIA SOCIAL</t>
  </si>
  <si>
    <t xml:space="preserve">CREAS </t>
  </si>
  <si>
    <t>CREAS Centro de Referencia Especializado da Assistencia Social</t>
  </si>
  <si>
    <t>CREAS BALNEÁRIO PINHAL</t>
  </si>
  <si>
    <t>CREAS CENTRO DE REFERENCIA ESPECIALIZADO DE ASSISTENCIA SOCIAL</t>
  </si>
  <si>
    <t>CREAS - Novos Horizontes</t>
  </si>
  <si>
    <t>CREAS Professora Denise Maria Araújo Ragagnin</t>
  </si>
  <si>
    <t>CREAS CACHOEIRA DO SUL</t>
  </si>
  <si>
    <t>CREAS RODRIGO MARCELINO</t>
  </si>
  <si>
    <t>CREAS DE CAMAQUA</t>
  </si>
  <si>
    <t>CREAS SEDE</t>
  </si>
  <si>
    <t>CREAS - CENTRO DE REFERÊNCIA ESPECIALIZADO DE ASSISTÊNCIA SOCIAL</t>
  </si>
  <si>
    <t>CREAS CUIDAR</t>
  </si>
  <si>
    <t>CREAS - ABRAÇANDO A VIDA</t>
  </si>
  <si>
    <t>CREAS Oeste</t>
  </si>
  <si>
    <t xml:space="preserve">CREAS TRAVESSIA </t>
  </si>
  <si>
    <t>CREAS - Espaço Círculo</t>
  </si>
  <si>
    <t>CREAS Carazinho</t>
  </si>
  <si>
    <t>CREAS Centro de Referência Especializado de Assistência Social</t>
  </si>
  <si>
    <t>CREAS Norte</t>
  </si>
  <si>
    <t>CREAS Sul</t>
  </si>
  <si>
    <t>CREAS CRISSIUMAL</t>
  </si>
  <si>
    <t>CREAS HERBERT DE SOUZA</t>
  </si>
  <si>
    <t>CREAS -  Dois Irmãos</t>
  </si>
  <si>
    <t>CREAS - DOM FELICIANO</t>
  </si>
  <si>
    <t>CREAS - Dom Pedrito</t>
  </si>
  <si>
    <t>CREAS NOVOS CAMINHOS</t>
  </si>
  <si>
    <t>CREAS "MARINHEIRO JOÃO CÂNDIDO"</t>
  </si>
  <si>
    <t>CREAS Central</t>
  </si>
  <si>
    <t>CREAS ESTÂNCIA VELHA RS</t>
  </si>
  <si>
    <t xml:space="preserve">CREAS - Centro de Referência Especializado de Assistência Social </t>
  </si>
  <si>
    <t>CREAS FAXINAL DO SOTURNO</t>
  </si>
  <si>
    <t>CREAS GRAMADO</t>
  </si>
  <si>
    <t>CREAS Aquarela</t>
  </si>
  <si>
    <t>CREAS ARCO-ÍRIS</t>
  </si>
  <si>
    <t>CREAS Centro de Referência Especializado de Assistente Social</t>
  </si>
  <si>
    <t>Guarani Das Missões</t>
  </si>
  <si>
    <t>CREAS - REDESENHANDO A VIDA.</t>
  </si>
  <si>
    <t>CREAS - CENTRO DE REFERENCIA ESPECIALIZADO DE ASSISTENCIA SOCIAL</t>
  </si>
  <si>
    <t>CREAS CENTRO DE REFERENCIA ESPECIALIZADO DA ASSISTENCIA SOCIAL</t>
  </si>
  <si>
    <t>CREAS Novos Laços</t>
  </si>
  <si>
    <t xml:space="preserve">CREAS - CENTRO DE REFERÊNCIA ESPECIAL DA ASSISTENCIA SOCIAL </t>
  </si>
  <si>
    <t>CREAS Centro de Referência Especializado de Assistência Social - CREAS Jaguari</t>
  </si>
  <si>
    <t xml:space="preserve">CREAS SuperAção </t>
  </si>
  <si>
    <t>CREAS - FORTALECER</t>
  </si>
  <si>
    <t>CREAS Proteger é a Melhor Atitude</t>
  </si>
  <si>
    <t>CREAS RENASCER</t>
  </si>
  <si>
    <t>Não-me-toque</t>
  </si>
  <si>
    <t>CREAS FLORESCER</t>
  </si>
  <si>
    <t>CREAS VIVA MULHER</t>
  </si>
  <si>
    <t>Palmeira Das Missões</t>
  </si>
  <si>
    <t>CREAS Panambi</t>
  </si>
  <si>
    <t>CREAS Centro de Referência de Assistência Social</t>
  </si>
  <si>
    <t>CREAS I</t>
  </si>
  <si>
    <t>CREAS II</t>
  </si>
  <si>
    <t>CREAS PLANALTO</t>
  </si>
  <si>
    <t>CREAS ESTAÇÃO DA ESPERANÇA</t>
  </si>
  <si>
    <t>CREAS  Norte e Noroeste</t>
  </si>
  <si>
    <t>CREAS Centro Ilhas Humaita e Navegantes</t>
  </si>
  <si>
    <t>CREAS Eixo Baltazar Nordeste</t>
  </si>
  <si>
    <t>CREAS Gloria Cruzeiro e Cristal</t>
  </si>
  <si>
    <t>CREAS Leste</t>
  </si>
  <si>
    <t>CREAS Lomba do Pinheiro</t>
  </si>
  <si>
    <t>CREAS Partenon</t>
  </si>
  <si>
    <t>CREAS Restinga e Extremo Sul</t>
  </si>
  <si>
    <t>CREAS Sul e Centro Sul</t>
  </si>
  <si>
    <t>CREAS Empodera</t>
  </si>
  <si>
    <t>Restinga Seca</t>
  </si>
  <si>
    <t>CREAS Centro de Referência Especializado de Assistência Social Flor de Lótus</t>
  </si>
  <si>
    <t>CREAS CENTRO DE REFERÊNCIA ESPECIALIZADO DE ASSISTÊNCIA SOCIAL</t>
  </si>
  <si>
    <t>CREAS ROSÁRIO DO SUL</t>
  </si>
  <si>
    <t>CREAS Acolher</t>
  </si>
  <si>
    <t>CREAS Santa Vitória do Palmar</t>
  </si>
  <si>
    <t>Santana do Livramento</t>
  </si>
  <si>
    <t>CREAS - Centro de Referência Especializado da Assistência Social - Sant'Ana do livramento</t>
  </si>
  <si>
    <t>CREAS -</t>
  </si>
  <si>
    <t>CREAS Centro Norte</t>
  </si>
  <si>
    <t>CREAS CIDADANIA PATRULHENSE</t>
  </si>
  <si>
    <t>Santo Antônio Das Missões</t>
  </si>
  <si>
    <t>CREAS Santo Antônio das Missões</t>
  </si>
  <si>
    <t xml:space="preserve">CREAS  Santo Augusto </t>
  </si>
  <si>
    <t>CREAS PROTEGER</t>
  </si>
  <si>
    <t>CREAS "Reconstruir é Possível"</t>
  </si>
  <si>
    <t>CREAS SÃO JERÔNIMO</t>
  </si>
  <si>
    <t>CREAS São Leopoldo</t>
  </si>
  <si>
    <t>CREAS RENOVAÇÃO</t>
  </si>
  <si>
    <t>CREAS Alô Taís</t>
  </si>
  <si>
    <t>CREAS CONSTRUIR</t>
  </si>
  <si>
    <t>CREAS Casa do Aconchego</t>
  </si>
  <si>
    <t>CREAS ESPAÇO VIDA</t>
  </si>
  <si>
    <t>CREAS Soledade</t>
  </si>
  <si>
    <t>CREAS REESCREVENDO HISTÓRIAS</t>
  </si>
  <si>
    <t>CREAS PARQUE DO TRABALHADOR</t>
  </si>
  <si>
    <t>CREAS - Aprender a Ser...</t>
  </si>
  <si>
    <t>CREAS TEUTONIA</t>
  </si>
  <si>
    <t>CREAS  TRAMANDAÍ</t>
  </si>
  <si>
    <t>CREAS TRÊS PASSOS</t>
  </si>
  <si>
    <t>CREAS Laços de Família</t>
  </si>
  <si>
    <t>CREAS - CENTRO REFERENCIA ESPECIALIZADO DE ASSISTENCIA SOCIAL</t>
  </si>
  <si>
    <t>-28;512</t>
  </si>
  <si>
    <t>CREAS Juliani Carolini Klamt</t>
  </si>
  <si>
    <t>CREAS Proteger</t>
  </si>
  <si>
    <t>CREAS (CENTRO DE REFERÊNCIA ESPECIALIZADO DE ASSISTÊNCIA SOCIAL)</t>
  </si>
  <si>
    <t>CREAS CENTRO DE REFERENCIA ESPECIALIZADA DE ASSISTENCIA SOCIAL</t>
  </si>
  <si>
    <t>Centro Pop</t>
  </si>
  <si>
    <t>CENTRO POP RUA</t>
  </si>
  <si>
    <t>CREAS POP</t>
  </si>
  <si>
    <t>CENTRO POP RUA DE CAXIAS DO SUL</t>
  </si>
  <si>
    <t>CENTRO POP - CONSTRUINDO O AMANHÃ</t>
  </si>
  <si>
    <t>CENTRO POP NH</t>
  </si>
  <si>
    <t>CENTRO POP - SERVIÇO ESPECIALIZADO PARA PESSOAS EM SITUAÇÃO DE R</t>
  </si>
  <si>
    <t>CENTRO POP</t>
  </si>
  <si>
    <t>CENTRO POP I SANTANA</t>
  </si>
  <si>
    <t>CENTRO POP II</t>
  </si>
  <si>
    <t>CENTRO POP III (NAVEGANTES)</t>
  </si>
  <si>
    <t>Gp</t>
  </si>
  <si>
    <t>CENTRO POP PROFESSORA LUCIMERI COLL FARIA</t>
  </si>
  <si>
    <t>Centro Dia</t>
  </si>
  <si>
    <t xml:space="preserve">CENTRO-DIA E SIMILARES </t>
  </si>
  <si>
    <t>CENTRO-DIA E SIMILARES CENTRO DIA DO IDOSO NASCER DO SOL</t>
  </si>
  <si>
    <t>CENTRO-DIA E SIMILARES DO IDOSO REGIAO SUL CENTRO SUL</t>
  </si>
  <si>
    <t>Unidade de Acolhimento</t>
  </si>
  <si>
    <t xml:space="preserve">UNIDADE DE ACOLHIMENTO </t>
  </si>
  <si>
    <t>UNIDADE DE ACOLHIMENTO - FAMILIA ACOLHEDORA</t>
  </si>
  <si>
    <t>UNIDADE DE ACOLHIMENTO - MORADIA TRANSITÓRIA LAR NOVA ESPERANÇA</t>
  </si>
  <si>
    <t>UNIDADE DE ACOLHIMENTO ARCO-ÍRIS</t>
  </si>
  <si>
    <t>Unidade de Acolhimento Família Acolhedora</t>
  </si>
  <si>
    <t>UNIDADE DE ACOLHIMENTO EM PROGRAMA DE FAMÍLIA ACOLHEDORA</t>
  </si>
  <si>
    <t>UNIDADE DE ACOLHIMENTO VÓ CECILIA</t>
  </si>
  <si>
    <t xml:space="preserve">Unidade de Acolhimento </t>
  </si>
  <si>
    <t>UNIDADE DE ACOLHIMENTO ALBERGUE MUNICIPAL</t>
  </si>
  <si>
    <t>UNIDADE DE ACOLHIMENTO CASA ABRIGO PARA MULHERES VÍTIMAS DE VIOLÊNCIA</t>
  </si>
  <si>
    <t>UNIDADE DE ACOLHIMENTO CASA DO ADOLESCENTE</t>
  </si>
  <si>
    <t>UNIDADE DE ACOLHIMENTO LAR DE IRMÃOS SANTO ESTEVÃO</t>
  </si>
  <si>
    <t>UNIDADE DE ACOLHIMENTO TRANSITÓRIO YAYA VERNIERI - CATYVE</t>
  </si>
  <si>
    <t>UNIDADE DE ACOLHIMENTO INSTITUIÇÃO ACOLHEDORA ANTÔNIO LEOPOLDO BAIERLE</t>
  </si>
  <si>
    <t>UNIDADE DE ACOLHIMENTO - ABRIGO INSTITUCIONAL PARA CRIANÇAS E ADOLESCENTES DE BENTO GONÇALVES</t>
  </si>
  <si>
    <t>UNIDADE DE ACOLHIMENTO - CASA DA CRIANÇA E DO ADOLESCENTE</t>
  </si>
  <si>
    <t>UNIDADE DE ACOLHIMENTO - CASA DE PASSAGEM DINÁ MOURA SOARES</t>
  </si>
  <si>
    <t>UNIDADE DE ACOLHIMENTO CENTRO ACOLHER</t>
  </si>
  <si>
    <t>UNIDADE DE ACOLHIMENTO INSTITUCIONAL  BEM ME QUER PROFESSORA ADRIANA PORTO DA SILVA</t>
  </si>
  <si>
    <t>UNIDADE DE ACOLHIMENTO CICA</t>
  </si>
  <si>
    <t>UNIDADE DE ACOLHIMENTO LAR BEM ME QUER CASA 1</t>
  </si>
  <si>
    <t>UNIDADE DE ACOLHIMENTO LAR BEM ME QUER CASA 2</t>
  </si>
  <si>
    <t>UNIDADE DE ACOLHIMENTO INSTITUCIONAL MUNICIPAL AMARELINHA</t>
  </si>
  <si>
    <t>UNIDADE DE ACOLHIMENTO PARA POPULAÇÃO ADULTA E FAMÍLIAS EM SITUAÇÃO DE RUA</t>
  </si>
  <si>
    <t>UNIDADE DE ACOLHIMENTO DE CRIANÇA E ADOLESCENTE</t>
  </si>
  <si>
    <t>UNIDADE DE ACOLHIMENTO INSTITUCIONAL PARA PESSOA EM SITUAÇÃO DE RUA</t>
  </si>
  <si>
    <t>UNIDADE DE ACOLHIMENTO INSTITUCIONAL PARA PESSOAS COM DEFICIÊNCIA</t>
  </si>
  <si>
    <t>UNIDADE DE ACOLHIMENTO VIDA EM SINFONIA</t>
  </si>
  <si>
    <t>UNIDADE DE ACOLHIMENTO ABRIGO INSTITUCIONAL QUERUBIM</t>
  </si>
  <si>
    <t>UNIDADE DE ACOLHIMENTO CASA LAR</t>
  </si>
  <si>
    <t>UNIDADE DE ACOLHIMENTO CACRICAN</t>
  </si>
  <si>
    <t>UNIDADE DE ACOLHIMENTO CASA DA CRIANÇA  DE CANGUÇU</t>
  </si>
  <si>
    <t>UNIDADE DE ACOLHIMENTO CASA DO ADOLESCENTE DE CANGUÇU</t>
  </si>
  <si>
    <t>UNIDADE DE ACOLHIMENTO ABRIGO MUNICIPAL RAIO DE SOL</t>
  </si>
  <si>
    <t>UNIDADE DE ACOLHIMENTO ALBERGUE MUNICIPAL ROTARY CLUB CANOAS INDUSTRIAL</t>
  </si>
  <si>
    <t>UNIDADE DE ACOLHIMENTO CASA DA CRIANÇA E DO ADOLESCENTE</t>
  </si>
  <si>
    <t>UNIDADE DE ACOLHIMENTO -FAMÍLIA ACOLHEDORA PARA CRIANÇAS E ADOLESCENTES</t>
  </si>
  <si>
    <t>UNIDADE DE ACOLHIMENTO INSTITUCIONAL DE CRIANÇAS E ADOLESCENTES PROFESSORA ODILA</t>
  </si>
  <si>
    <t>UNIDADE DE ACOLHIMENTO - CASA DE PASSAGEM</t>
  </si>
  <si>
    <t>UNIDADE DE ACOLHIMENTO CASA DE PASSAGEM</t>
  </si>
  <si>
    <t>Unidade de Acolhimento em Serviço de Família Acolhedora</t>
  </si>
  <si>
    <t>UNIDADE DE ACOLHIMENTO INSTITUCIONAL ESTRELA GUIA</t>
  </si>
  <si>
    <t>UNIDADE DE ACOLHIMENTO INSTITUCIONAL SOL NASCENTE</t>
  </si>
  <si>
    <t>UNIDADE DE ACOLHIMENTO FAMÍLIA ACOLHEDORA</t>
  </si>
  <si>
    <t>UNIDADE DE ACOLHIMENTO INSTITUCIONAL LENIRA SOUZA DA SILVA</t>
  </si>
  <si>
    <t>UNIDADE DE ACOLHIMENTO ALMERY MAGALHÃES GOMES</t>
  </si>
  <si>
    <t>UNIDADE DE ACOLHIMENTO JUCA FRAGA</t>
  </si>
  <si>
    <t>UNIDADE DE ACOLHIMENTO SÃO JORGE LTDA.</t>
  </si>
  <si>
    <t>UNIDADE DE ACOLHIMENTO FREDERICO OSSANA</t>
  </si>
  <si>
    <t>UNIDADE DE ACOLHIMENTO INSTITUCIONAL GIRAVIDA</t>
  </si>
  <si>
    <t>UNIDADE DE ACOLHIMENTO INSTITUCIONAL JOÃO E MARIA</t>
  </si>
  <si>
    <t>UNIDADE DE ACOLHIMENTO DE DOM FELICIANO</t>
  </si>
  <si>
    <t>UNIDADE DE ACOLHIMENTO - ALBERGUE MUNICIPAL BONIFACIO SILVEIRA</t>
  </si>
  <si>
    <t>UNIDADE DE ACOLHIMENTO ABRIGO MUNICIPAL DE ELDORADO DO SUL</t>
  </si>
  <si>
    <t>UNIDADE DE ACOLHIMENTO "CASA DE PASSAGEM"</t>
  </si>
  <si>
    <t>Unidade de Acolhimento - Família Acolhedora</t>
  </si>
  <si>
    <t>UNIDADE DE ACOLHIMENTO  CASA   DE PASSAGEM  - ABRIGO CIDADÃO</t>
  </si>
  <si>
    <t>UNIDADE DE ACOLHIMENTO ERNESTINA</t>
  </si>
  <si>
    <t>UNIDADE DE ACOLHIMENTO CENTRO EDUCACIONAL HELBERTO KLEIN</t>
  </si>
  <si>
    <t>UNIDADE DE ACOLHIMENTO POUSADA DA CRIANÇA</t>
  </si>
  <si>
    <t>UNIDADE DE ACOLHIMENTO EM FAMÍLIA ACOLHEDORA</t>
  </si>
  <si>
    <t>UNIDADE DE ACOLHIMENTO RAIO DE LUZ</t>
  </si>
  <si>
    <t>UNIDADE DE ACOLHIMENTO LAR SÃO FRANCISCO</t>
  </si>
  <si>
    <t>UNIDADE DE ACOLHIMENTO ABRIGO INSTITUCIONAL  VIDA NOVA</t>
  </si>
  <si>
    <t>UNIDADE DE ACOLHIMENTO RECANTO DA CRIANÇA E DO ADOLESCENTE</t>
  </si>
  <si>
    <t>UNIDADE DE ACOLHIMENTO ABRIGO MUNICIPAL ADULTOS E FAMÍLIAS NOVOS HORIZONTES</t>
  </si>
  <si>
    <t>UNIDADE DE ACOLHIMENTO ABRIGO RESIDENCIAL FLOR DE LARANJEIRA (PARQUE DOS ANJOS)</t>
  </si>
  <si>
    <t>UNIDADE DE ACOLHIMENTO ABRIGO RESIDENCIAL FLOR DE LIS (SÃO GERALDO)</t>
  </si>
  <si>
    <t>UNIDADE DE ACOLHIMENTO ABRIGO RESIDENCIAL ORQUÍDEA (CENTRO I)</t>
  </si>
  <si>
    <t>UNIDADE DE ACOLHIMENTO ABRIGO RESIDENCIAL VIOLETA (MORADA DO VALE)</t>
  </si>
  <si>
    <t>UNIDADE DE ACOLHIMENTO CASA DE PASSAGEM CASA DO BEM</t>
  </si>
  <si>
    <t>UNIDADE DE ACOLHIMENTO GIRASSOL (CENTRO II)</t>
  </si>
  <si>
    <t>UNIDADE DE ACOLHIMENTO - FAMÍLIA ACOLHEDORA</t>
  </si>
  <si>
    <t>UNIDADE DE ACOLHIMENTO - PSR NOTURNO</t>
  </si>
  <si>
    <t xml:space="preserve">UNIDADE DE ACOLHIMENTO INSTITUCIONAL INFANTO JUVENIL FRATERNIDADE CASA 2 </t>
  </si>
  <si>
    <t>UNIDADE DE ACOLHIMENTO INSTITUCIONAL PARA CRIANÇAS E ADOLESCENTES FLAVIO RIBEIRO CASA 3</t>
  </si>
  <si>
    <t>UNIDADE DE ACOLHIMENTO CASA DE ACOLHIMENTO DA CRIANÇA E DO ADOLESCENTE DE GUAPORÉ</t>
  </si>
  <si>
    <t>UNIDADE DE ACOLHIMENTO MUNICIPAL - FAMÍLIA ACOLHEDORA</t>
  </si>
  <si>
    <t>UNIDADE DE ACOLHIMENTO IMBÉ</t>
  </si>
  <si>
    <t>UNIDADE DE ACOLHIMENTO LAR DA JUVENTUDE SÃO PATRICIO</t>
  </si>
  <si>
    <t>UNIDADE DE ACOLHIMENTO LAR DE PASSAGEM VALENTIM DE LIMA PIUMA</t>
  </si>
  <si>
    <t>UNIDADE DE ACOLHIMENTO ABRIGO MUNICIPAL IRMÃS BIBIANA</t>
  </si>
  <si>
    <t>UNIDADE DE ACOLHIMENTO ALBERGUE MUNICIPAL "LAR DO IDOSO"</t>
  </si>
  <si>
    <t>UNIDADE DE ACOLHIMENTO ABRIGO MUNICIPAL IRMÃ PALMIRA</t>
  </si>
  <si>
    <t>Unidade de Acolhimento - FAMÍLIA ACOLHEDORA</t>
  </si>
  <si>
    <t>UNIDADE DE ACOLHIMENTO INSTITUCIONAL DE MOSTARDAS</t>
  </si>
  <si>
    <t>UNIDADE DE ACOLHIMENTO CENTRO MUNICIPAL DE ATENDIMENTO A CRIANÇA E AO ADOLESCENTE ADÍLIO DARONCHI</t>
  </si>
  <si>
    <t>Unidade de Acolhimento Casa da Mulher</t>
  </si>
  <si>
    <t>UNIDADE DE ACOLHIMENTO INSTITUCIONAL</t>
  </si>
  <si>
    <t>UNIDADE DE ACOLHIMENTO MUNICIPAL CASA DE PASSAGEM DE PALMARES DO SUL</t>
  </si>
  <si>
    <t>UNIDADE DE ACOLHIMENTO CASA DA CRIANÇA E DO ADOLESCENTE DE PALMEIRA DAS MISSÕES</t>
  </si>
  <si>
    <t>UNIDADE DE ACOLHIMENTO ASSOCIAÇÃO BENEFICIENTE CASA DA CRIANÇA</t>
  </si>
  <si>
    <t>UNIDADE DE ACOLHIMENTO INSTITUCIONAL HERBERT DE SOUZA</t>
  </si>
  <si>
    <t>UNIDADE DE ACOLHIMENTO INSTITUCIONAL MADRE TERESA DE CALCUTÁ</t>
  </si>
  <si>
    <t>UNIDADE DE ACOLHIMENTO INSTITUCIONAL MARIA DA PENHA</t>
  </si>
  <si>
    <t>UNIDADE DE ACOLHIMENTO INSTITUCIONAL ROBERTO PIROVANO ZANATTA</t>
  </si>
  <si>
    <t>UNIDADE DE ACOLHIMENTO RESIDÊNCIA INCLUSIVA</t>
  </si>
  <si>
    <t>UNIDADE DE ACOLHIMENTO - CASA DO IDOSO</t>
  </si>
  <si>
    <t>UNIDADE DE ACOLHIMENTO - REPÚBLICA</t>
  </si>
  <si>
    <t>UNIDADE DE ACOLHIMENTO ABRIGO INSTITUCIONAL RESIDÊNCIA INCLUSIVA I</t>
  </si>
  <si>
    <t>UNIDADE DE ACOLHIMENTO ARCO ÍRIS</t>
  </si>
  <si>
    <t>UNIDADE DE ACOLHIMENTO CARINHO</t>
  </si>
  <si>
    <t>UNIDADE DE ACOLHIMENTO FILHOS DO SOL</t>
  </si>
  <si>
    <t>UNIDADE DE ACOLHIMENTO PARA MULHERES VÍTIMAS DE VIOLÊNCIA - LUCYETE</t>
  </si>
  <si>
    <t>UNIDADE DE ACOLHIMENTO RESIDÊNCIA INCLUSIVA II</t>
  </si>
  <si>
    <t>UNIDADE DE ACOLHIMENTO - ABRIGO INSTITUCIONAL PARA CRIANÇAS E ADOLESCENTES-AICA</t>
  </si>
  <si>
    <t>UNIDADE DE ACOLHIMENTO INSTITUCIONAL PEQUENO CIDADÃO</t>
  </si>
  <si>
    <t>UNIDADE DE ACOLHIMENTO - AR 07</t>
  </si>
  <si>
    <t>UNIDADE DE ACOLHIMENTO - NAR BELÉM NOVO - AR 05</t>
  </si>
  <si>
    <t>UNIDADE DE ACOLHIMENTO - NAR BELÉM NOVO - AR 06</t>
  </si>
  <si>
    <t>UNIDADE DE ACOLHIMENTO - NAR BELÉM NOVO - AR 08</t>
  </si>
  <si>
    <t>-51.23</t>
  </si>
  <si>
    <t>UNIDADE DE ACOLHIMENTO - NAR LESTE - AR 09</t>
  </si>
  <si>
    <t>UNIDADE DE ACOLHIMENTO - NAR LESTE - AR 26</t>
  </si>
  <si>
    <t>UNIDADE DE ACOLHIMENTO - NAR LESTE - AR 34</t>
  </si>
  <si>
    <t>UNIDADE DE ACOLHIMENTO - NAR LESTE - AR 36</t>
  </si>
  <si>
    <t>Unidade de Acolhimento - NAR Luiz Fatini _x0013_ AR 43</t>
  </si>
  <si>
    <t>UNIDADE DE ACOLHIMENTO - NAR LUIZ FATINI _x0013_ AR 45</t>
  </si>
  <si>
    <t>UNIDADE DE ACOLHIMENTO - NAR MENINO DEUS - AR 22</t>
  </si>
  <si>
    <t>UNIDADE DE ACOLHIMENTO - NAR MENINO DEUS - AR 40</t>
  </si>
  <si>
    <t>Unidade de Acolhimento Abrigo Cônego Paulo de Nadal</t>
  </si>
  <si>
    <t>Unidade de Acolhimento Abrigo Cônego Paulo de Nadal _x0013_ AR 30</t>
  </si>
  <si>
    <t>UNIDADE DE ACOLHIMENTO ABRIGO INSTITUCIONAL MUNICIPAL 7</t>
  </si>
  <si>
    <t>UNIDADE DE ACOLHIMENTO ABRIGO MUNICIPAL MARLENE</t>
  </si>
  <si>
    <t xml:space="preserve">UNIDADE DE ACOLHIMENTO ABRIGO RESIDENCIAL MUNICIPAL 8 </t>
  </si>
  <si>
    <t>UNIDADE DE ACOLHIMENTO CASA LAR PARA IDOSOS I</t>
  </si>
  <si>
    <t>UNIDADE DE ACOLHIMENTO CASA LAR PARA IDOSOS II</t>
  </si>
  <si>
    <t>Unidade de Acolhimento NAR Centro JLSL _x0013_ AR 35</t>
  </si>
  <si>
    <t>Unidade de Acolhimento NAR Luiz Fatini _x0013_ AR 42</t>
  </si>
  <si>
    <t>Unidade de Acolhimento NAR Luiz Fatini _x0013_ AR 44</t>
  </si>
  <si>
    <t>UNIDADE DE ACOLHIMENTO NAR MENINO DEUS - AR 14</t>
  </si>
  <si>
    <t>Unidade de Acolhimento NAR Norte _x0013_ AR 02</t>
  </si>
  <si>
    <t>Unidade de Acolhimento NAR Norte _x0013_ AR 23</t>
  </si>
  <si>
    <t>Unidade de Acolhimento NAR Norte _x0013_ AR 28</t>
  </si>
  <si>
    <t>UNIDADE DE ACOLHIMENTO / CASA DE PASSAGEM PORTO XAVIER</t>
  </si>
  <si>
    <t>UNIDADE DE ACOLHIMENTO ABRIGO RESIDENCIAL LAÇO DE AMOR</t>
  </si>
  <si>
    <t>UNIDADE DE ACOLHIMENTO CASA DE ACOLHIDA VERA REGINA FREITAS THEODORO</t>
  </si>
  <si>
    <t>Unidade de Acolhimento FAMILIA ACOLHEDORA</t>
  </si>
  <si>
    <t>Unidade de Acolhimento Recanto do Idoso</t>
  </si>
  <si>
    <t>UNIDADE DE ACOLHIMENTO RESIDENCIA INCLUSIVA MARIA CONCLI FERREIRA GOMES</t>
  </si>
  <si>
    <t>UNIDADE DE ACOLHIMENTO INTERMUNICIPAL DO ALTO URUGUAI</t>
  </si>
  <si>
    <t>UNIDADE DE ACOLHIMENTO DE REFERÊNCIA DA CRIANÇA E DO ADOLESCENTE</t>
  </si>
  <si>
    <t>UNIDADE DE ACOLHIMENTO DE CRIANÇA  E AO ADOLESCENTE DE SANANDUVA-CEMACAS</t>
  </si>
  <si>
    <t>Unidade de Acolhimento em Família Acolhedora</t>
  </si>
  <si>
    <t>UNIDADE DE ACOLHIMENTO INSTITUCIONAL PARA MULHERES EM SITUAÇÃO DE VIOLÊNCIA</t>
  </si>
  <si>
    <t>UNIDADE DE ACOLHIMENTO INSTITUCIONAL PARA PESSOAS EM SITUAÇÃO DE RUA - CASA DE PASSAGEM</t>
  </si>
  <si>
    <t>UNIDADE DE ACOLHIMENTO VIVER MELHOR - EQUIPAMENTO II - F</t>
  </si>
  <si>
    <t>UNIDADE DE ACOLHIMENTO VIVER MELHOR EQUIPAMENTO I-M</t>
  </si>
  <si>
    <t>UNIDADE DE ACOLHIMENTO GAIA ASSOCIAÇÃO DE ACOLHIMENTO E RESSOCIALIZAÇÃO PARA INDIVÍDUOS EM VULNERABILIDADE SOCIAL</t>
  </si>
  <si>
    <t>UNIDADE DE ACOLHIMENTO - CASA DE ABRIGO E PASSAGEM OITO DE MARÇO</t>
  </si>
  <si>
    <t>UNIDADE DE ACOLHIMENTO -CASA DE PASSAGEM SANTA ROSA ACOLHE</t>
  </si>
  <si>
    <t>UNIDADE DE ACOLHIMENTO - CASA DA ACOLHIDA - NÚCLEO MISTO</t>
  </si>
  <si>
    <t>UNIDADE DE ACOLHIMENTO CASA DO BEM</t>
  </si>
  <si>
    <t>UNIDADE DE ACOLHIMENTO - ABRIGO INSTITUCIONAL ACOLHER</t>
  </si>
  <si>
    <t>UNIDADE DE ACOLHIMENTO - SERVIÇO FAMÍLIA ACOLHEDORA</t>
  </si>
  <si>
    <t>UNIDADE DE ACOLHIMENTO CASA DE ACOLHIDA</t>
  </si>
  <si>
    <t>UNIDADE DE ACOLHIMENTO CENTRO DE ATENDIMENTO À CRIANÇA E AO ADOLESCENTE BELMIRO SOARES LOUREIRO</t>
  </si>
  <si>
    <t>UNIDADE DE ACOLHIMENTO - CASA DE PASSAGEM SANTO ANTONIO</t>
  </si>
  <si>
    <t>UNIDADE DE ACOLHIMENTO ABRIGO DOM FÉLIX DE AZARA</t>
  </si>
  <si>
    <t>UNIDADE DE ACOLHIMENTO ABRIGO MUNICIPAL NÉLIO STEIGLEDER</t>
  </si>
  <si>
    <t>UNIDADE DE ACOLHIMENTO SANTA RITA DE CÁSSIA</t>
  </si>
  <si>
    <t>-29.76</t>
  </si>
  <si>
    <t>UNIDADE DE ACOLHIMENTO CENTRO DE REFERÊNCIA ESPECIALIZADO DA POPULAÇÃO ADULTA EM SITUAÇÃO DE/NA RUA</t>
  </si>
  <si>
    <t>UNIDADE DE ACOLHIMENTO PROGRAMA FAMÍLIA ACOLHEDORA</t>
  </si>
  <si>
    <t>Unidade de Acolhimento - SAF Serviço de Acolhimento Familiar</t>
  </si>
  <si>
    <t>UNIDADE DE ACOLHIMENTO CASA ABRIGO MÃE RAINHA</t>
  </si>
  <si>
    <t>UNIDADE DE ACOLHIMENTO - CASA DE PASSAGEM WERTER VARGAS</t>
  </si>
  <si>
    <t>UNIDADE DE ACOLHIMENTO NOVO LAR</t>
  </si>
  <si>
    <t>UNIDADE DE ACOLHIMENTO CASA DE ABRIGO E PASSAGEM ACONCHEGO DA PAZ</t>
  </si>
  <si>
    <t>UNIDADE DE ACOLHIMENTO ABRIGO DE ACOLHIMENTO INSTITUCIONAL GEORGETA FERREIRA BARBOSA</t>
  </si>
  <si>
    <t>UNIDADE DE ACOLHIMENTO CASA REGIONAL DA CRIANÇA SÃO NICOLAU</t>
  </si>
  <si>
    <t xml:space="preserve">UNIDADE DE ACOLHIMENTO ALEXANDRE RAUBER ORTIZ </t>
  </si>
  <si>
    <t>UNIDADE DE ACOLHIMENTO - CASA DE ACOLHIMENTO</t>
  </si>
  <si>
    <t>UNIDADE DE ACOLHIMENTO  FAMILIA ACOLHEDORA</t>
  </si>
  <si>
    <t>UNIDADE DE ACOLHIMENTO - CASA DE ACOLHIDA</t>
  </si>
  <si>
    <t>UNIDADE DE ACOLHIMENTO FAMÍLIA ACOLHEDORA - FLORESCER</t>
  </si>
  <si>
    <t>UNIDADE DE ACOLHIMENTO - CASA LAR</t>
  </si>
  <si>
    <t>UNIDADE DE ACOLHIMENTO LAR RENASCER</t>
  </si>
  <si>
    <t>UNIDADE DE ACOLHIMENTO ABRIGO MUNICIPAL ANA MARIA RAMOS FRANCO</t>
  </si>
  <si>
    <t>UNIDADE DE ACOLHIMENTO SIRIA VENDRUSCOLO SOLDERA</t>
  </si>
  <si>
    <t>UNIDADE DE ACOLHIMENTO CASA DA CRIANÇA DE TURUÇU</t>
  </si>
  <si>
    <t>UNIDADE DE ACOLHIMENTO CASA AZUL</t>
  </si>
  <si>
    <t>UNIDADE DE ACOLHIMENTO CASA DOIS</t>
  </si>
  <si>
    <t>UNIDADE DE ACOLHIMENTO DE ADULTOS E FAMÍLIAS</t>
  </si>
  <si>
    <t>Unidade de Acolhimento em Familia Acolhedora</t>
  </si>
  <si>
    <t>UNIDADE DE ACOLHIMENTO CASA LAR ROSALIA SCHNEIDER</t>
  </si>
  <si>
    <t>UNIDADE DE ACOLHIMENTO LAR CRESCER</t>
  </si>
  <si>
    <t>-28175779379767700</t>
  </si>
  <si>
    <t>-29633792727949400</t>
  </si>
  <si>
    <t>-2823944723346720</t>
  </si>
  <si>
    <t>-27660464518845100</t>
  </si>
  <si>
    <t>-29805757691177000</t>
  </si>
  <si>
    <t>-297932183</t>
  </si>
  <si>
    <t>-2783488271136920</t>
  </si>
  <si>
    <t>-28113383716618700</t>
  </si>
  <si>
    <t>-27254228992746200</t>
  </si>
  <si>
    <t>-28775911374387300</t>
  </si>
  <si>
    <t>-299891762</t>
  </si>
  <si>
    <t>-29990766</t>
  </si>
  <si>
    <t>-30007980019015600</t>
  </si>
  <si>
    <t>-3002568650756500</t>
  </si>
  <si>
    <t>-299891534</t>
  </si>
  <si>
    <t>-30875818762190300</t>
  </si>
  <si>
    <t>-27365459811539600</t>
  </si>
  <si>
    <t>-2863139077147370</t>
  </si>
  <si>
    <t>-28968048788973600</t>
  </si>
  <si>
    <t>-28845087179534700</t>
  </si>
  <si>
    <t>-30910362307443500</t>
  </si>
  <si>
    <t>-2961700535489280</t>
  </si>
  <si>
    <t>-27393307237106200</t>
  </si>
  <si>
    <t>-29400299834246900</t>
  </si>
  <si>
    <t>-3144129132580920</t>
  </si>
  <si>
    <t>-29544185766181800</t>
  </si>
  <si>
    <t>-29333</t>
  </si>
  <si>
    <t>-300808759</t>
  </si>
  <si>
    <t>-32238359405722600</t>
  </si>
  <si>
    <t>-2887462929008710</t>
  </si>
  <si>
    <t>-28513052379308900</t>
  </si>
  <si>
    <t>-2769741718932180</t>
  </si>
  <si>
    <t>-31314213213480900</t>
  </si>
  <si>
    <t>-31296356219878900</t>
  </si>
  <si>
    <t>-313300438</t>
  </si>
  <si>
    <t>-3028776319920140</t>
  </si>
  <si>
    <t>-30195001442636700</t>
  </si>
  <si>
    <t>-29377537990376400</t>
  </si>
  <si>
    <t>-27624855162192400</t>
  </si>
  <si>
    <t>-30390917594640000</t>
  </si>
  <si>
    <t>-27188026820747400</t>
  </si>
  <si>
    <t>-3020698274598880</t>
  </si>
  <si>
    <t>-30294942834945400</t>
  </si>
  <si>
    <t>-27409071315977800</t>
  </si>
  <si>
    <t>-2792283386752690</t>
  </si>
  <si>
    <t>-277232861169104</t>
  </si>
  <si>
    <t>-29089687871431700</t>
  </si>
  <si>
    <t>-2751144967139900</t>
  </si>
  <si>
    <t>-29140205568557700</t>
  </si>
  <si>
    <t>-29165521755926800</t>
  </si>
  <si>
    <t>-29157030910912800</t>
  </si>
  <si>
    <t>-27663004694903400</t>
  </si>
  <si>
    <t>-2766950418515360</t>
  </si>
  <si>
    <t>-28575797398092100</t>
  </si>
  <si>
    <t>-28819</t>
  </si>
  <si>
    <t>-2866735724015710</t>
  </si>
  <si>
    <t>-2948990433833990</t>
  </si>
  <si>
    <t>-2755492738207730</t>
  </si>
  <si>
    <t>-29600970802986900</t>
  </si>
  <si>
    <t>-29304</t>
  </si>
  <si>
    <t>-28731743560723200</t>
  </si>
  <si>
    <t>-275801159019786</t>
  </si>
  <si>
    <t>-295370898172893</t>
  </si>
  <si>
    <t>-30119424256000200</t>
  </si>
  <si>
    <t>-30529218968707500</t>
  </si>
  <si>
    <t>-3050186027876090</t>
  </si>
  <si>
    <t>-2987721107334650</t>
  </si>
  <si>
    <t>-300425598</t>
  </si>
  <si>
    <t>-30187591930257100</t>
  </si>
  <si>
    <t>-3000576880840530</t>
  </si>
  <si>
    <t>-29920111556210500</t>
  </si>
  <si>
    <t>-2995347522583430</t>
  </si>
  <si>
    <t>-2993279446858920</t>
  </si>
  <si>
    <t>-2988813210285920</t>
  </si>
  <si>
    <t>-2776787144923260</t>
  </si>
  <si>
    <t>-282893534399419</t>
  </si>
  <si>
    <t>-27274523486561400</t>
  </si>
  <si>
    <t>-30843285624045500</t>
  </si>
  <si>
    <t>-30841660704039400</t>
  </si>
  <si>
    <t>-3086701516358270</t>
  </si>
  <si>
    <t>-28587</t>
  </si>
  <si>
    <t>-29043639201867400</t>
  </si>
  <si>
    <t>-28797387722944300</t>
  </si>
  <si>
    <t>-279889161</t>
  </si>
  <si>
    <t>-27716898858645800</t>
  </si>
  <si>
    <t>-296813738</t>
  </si>
  <si>
    <t>-296891817</t>
  </si>
  <si>
    <t>-27682967542439400</t>
  </si>
  <si>
    <t>-28881130433883800</t>
  </si>
  <si>
    <t>-2967516165331730</t>
  </si>
  <si>
    <t>-27951800177640000</t>
  </si>
  <si>
    <t>-3154597254853740</t>
  </si>
  <si>
    <t>-2935401976374750</t>
  </si>
  <si>
    <t>-2937093725935640</t>
  </si>
  <si>
    <t>-31406064037460000</t>
  </si>
  <si>
    <t>-29893638675969100</t>
  </si>
  <si>
    <t>-299091468514085</t>
  </si>
  <si>
    <t>-299006151</t>
  </si>
  <si>
    <t>-29953651740157000</t>
  </si>
  <si>
    <t>-29964099648928000</t>
  </si>
  <si>
    <t>-29322231961293200</t>
  </si>
  <si>
    <t>-28132057873835600</t>
  </si>
  <si>
    <t>-2973298621258450</t>
  </si>
  <si>
    <t>-29757941590743800</t>
  </si>
  <si>
    <t>-297245499091058</t>
  </si>
  <si>
    <t>-28924561157264700</t>
  </si>
  <si>
    <t>-31767060730580400</t>
  </si>
  <si>
    <t>-31762490692058700</t>
  </si>
  <si>
    <t>-29689474118088700</t>
  </si>
  <si>
    <t>-29269</t>
  </si>
  <si>
    <t>-30147019841930000</t>
  </si>
  <si>
    <t>-29788272776921100</t>
  </si>
  <si>
    <t>-2828773533845360</t>
  </si>
  <si>
    <t>-28308272408381500</t>
  </si>
  <si>
    <t>-29297379</t>
  </si>
  <si>
    <t>-27718</t>
  </si>
  <si>
    <t>-28563760227163600</t>
  </si>
  <si>
    <t>-28274876397849800</t>
  </si>
  <si>
    <t>-29165690390333900</t>
  </si>
  <si>
    <t>-2915925398067150</t>
  </si>
  <si>
    <t>-2912672848587970</t>
  </si>
  <si>
    <t>-291764121592761</t>
  </si>
  <si>
    <t>-29189877189017500</t>
  </si>
  <si>
    <t>-29193914011790600</t>
  </si>
  <si>
    <t>-27761747605271200</t>
  </si>
  <si>
    <t>-31850267062459200</t>
  </si>
  <si>
    <t>-2966691160275820</t>
  </si>
  <si>
    <t>-27608218791001200</t>
  </si>
  <si>
    <t>-2815048702881280</t>
  </si>
  <si>
    <t>-28057627879625500</t>
  </si>
  <si>
    <t>-29974341995049100</t>
  </si>
  <si>
    <t>-279560846</t>
  </si>
  <si>
    <t>-27986985521005</t>
  </si>
  <si>
    <t>-3368817455296090</t>
  </si>
  <si>
    <t>-3076232307189020</t>
  </si>
  <si>
    <t>-30187035498814100</t>
  </si>
  <si>
    <t>-2834463237671830</t>
  </si>
  <si>
    <t>-2938561535633450</t>
  </si>
  <si>
    <t>-28524</t>
  </si>
  <si>
    <t>-2820723040718140</t>
  </si>
  <si>
    <t>-27725569979439500</t>
  </si>
  <si>
    <t>-29178543264302900</t>
  </si>
  <si>
    <t>-2809193417725890</t>
  </si>
  <si>
    <t>-28385538985316200</t>
  </si>
  <si>
    <t>-27716</t>
  </si>
  <si>
    <t>-28996204609242200</t>
  </si>
  <si>
    <t>-28126480253681100</t>
  </si>
  <si>
    <t>-2749699452002200</t>
  </si>
  <si>
    <t>-30999627919906400</t>
  </si>
  <si>
    <t>-27457597217287600</t>
  </si>
  <si>
    <t>-28630053560282800</t>
  </si>
  <si>
    <t>-2862723782749290</t>
  </si>
  <si>
    <t>-2766895307378600</t>
  </si>
  <si>
    <t>-2951334770227310</t>
  </si>
  <si>
    <t>-28386039245462900</t>
  </si>
  <si>
    <t>-27271147685738500</t>
  </si>
  <si>
    <t>-2822725362772300</t>
  </si>
  <si>
    <t>-29707791658003000</t>
  </si>
  <si>
    <t>-2958933739445900</t>
  </si>
  <si>
    <t>-276601349139279</t>
  </si>
  <si>
    <t>-289843707131303</t>
  </si>
  <si>
    <t>-30703836834839900</t>
  </si>
  <si>
    <t>-31056500142666300</t>
  </si>
  <si>
    <t>-3099365924140690</t>
  </si>
  <si>
    <t>-2936955348243850</t>
  </si>
  <si>
    <t>-29622</t>
  </si>
  <si>
    <t>-2750640628587540</t>
  </si>
  <si>
    <t>-2908928003646610</t>
  </si>
  <si>
    <t>-3008246341621030</t>
  </si>
  <si>
    <t>-29234582452813200</t>
  </si>
  <si>
    <t>-30548342370056100</t>
  </si>
  <si>
    <t>-27707904097948100</t>
  </si>
  <si>
    <t>-2753312408052700</t>
  </si>
  <si>
    <t>-28359474999802000</t>
  </si>
  <si>
    <t>-27828544892260600</t>
  </si>
  <si>
    <t>-2766222073903710</t>
  </si>
  <si>
    <t>-27635962097636000</t>
  </si>
  <si>
    <t>-27646806549766900</t>
  </si>
  <si>
    <t>-28496585933605000</t>
  </si>
  <si>
    <t>-27393602536586100</t>
  </si>
  <si>
    <t>-2755058989728690</t>
  </si>
  <si>
    <t>-2805861253974250</t>
  </si>
  <si>
    <t>-2735972368626420</t>
  </si>
  <si>
    <t>-2873249854208790</t>
  </si>
  <si>
    <t>-27913126142070800</t>
  </si>
  <si>
    <t>-296508428</t>
  </si>
  <si>
    <t>-29845818084512700</t>
  </si>
  <si>
    <t>-29855188632186700</t>
  </si>
  <si>
    <t>-2986073734396420</t>
  </si>
  <si>
    <t>-294893708</t>
  </si>
  <si>
    <t>-2950241293456720</t>
  </si>
  <si>
    <t>-2917762525525620</t>
  </si>
  <si>
    <t>-28526254792111800</t>
  </si>
  <si>
    <t>-28881</t>
  </si>
  <si>
    <t>-29229275606471700</t>
  </si>
  <si>
    <t>-2922995227674490</t>
  </si>
  <si>
    <t>-29589785216886100</t>
  </si>
  <si>
    <t>-27381717151583800</t>
  </si>
  <si>
    <t>-2959105403630270</t>
  </si>
  <si>
    <t>-29454624254517600</t>
  </si>
  <si>
    <t>-2903578810513180</t>
  </si>
  <si>
    <t>-27859333925040500</t>
  </si>
  <si>
    <t>-28983516668237400</t>
  </si>
  <si>
    <t>-299759802439438</t>
  </si>
  <si>
    <t>-29382960366966200</t>
  </si>
  <si>
    <t>-28794435457421900</t>
  </si>
  <si>
    <t>-273518324</t>
  </si>
  <si>
    <t>-29254854975687100</t>
  </si>
  <si>
    <t>-28192177432013200</t>
  </si>
  <si>
    <t>-28191667</t>
  </si>
  <si>
    <t>-27585988656632400</t>
  </si>
  <si>
    <t>-29905</t>
  </si>
  <si>
    <t>-27852167515777300</t>
  </si>
  <si>
    <t>-28029807505646900</t>
  </si>
  <si>
    <t>-2988121124853180</t>
  </si>
  <si>
    <t>-29418675386638600</t>
  </si>
  <si>
    <t>-2937004902633430</t>
  </si>
  <si>
    <t>-27447010182753800</t>
  </si>
  <si>
    <t>-29269465031368400</t>
  </si>
  <si>
    <t>-29947888188913700</t>
  </si>
  <si>
    <t>-299343437</t>
  </si>
  <si>
    <t>-29940141986966800</t>
  </si>
  <si>
    <t>-29913913890583900</t>
  </si>
  <si>
    <t>-2854208042511690</t>
  </si>
  <si>
    <t>-29939155462677600</t>
  </si>
  <si>
    <t>-3011381511786040</t>
  </si>
  <si>
    <t>-28168042862882400</t>
  </si>
  <si>
    <t>-301541527</t>
  </si>
  <si>
    <t>-28857707498718500</t>
  </si>
  <si>
    <t>-29550238571448200</t>
  </si>
  <si>
    <t>-3202292231330930</t>
  </si>
  <si>
    <t>-29457385970704400</t>
  </si>
  <si>
    <t>-2762393499920470</t>
  </si>
  <si>
    <t>-3140906977946510</t>
  </si>
  <si>
    <t>-27562993126292500</t>
  </si>
  <si>
    <t>-29422665791064900</t>
  </si>
  <si>
    <t>-28057265730727200</t>
  </si>
  <si>
    <t>-28373220514582500</t>
  </si>
  <si>
    <t>-28626719875109300</t>
  </si>
  <si>
    <t>-2862756743222460</t>
  </si>
  <si>
    <t>-29573606370868300</t>
  </si>
  <si>
    <t>-28372014641101500</t>
  </si>
  <si>
    <t>-28388</t>
  </si>
  <si>
    <t>-289337044</t>
  </si>
  <si>
    <t>-29969973791433500</t>
  </si>
  <si>
    <t>-29356135481050500</t>
  </si>
  <si>
    <t>-2783300417483930</t>
  </si>
  <si>
    <t>-27883352879842300</t>
  </si>
  <si>
    <t>-2793615213095220</t>
  </si>
  <si>
    <t>-27189964119618800</t>
  </si>
  <si>
    <t>-2960236075164400</t>
  </si>
  <si>
    <t>-28797914232850200</t>
  </si>
  <si>
    <t>-28779578839855900</t>
  </si>
  <si>
    <t>-2912865912525840</t>
  </si>
  <si>
    <t>-2948931132062430</t>
  </si>
  <si>
    <t>-27388363235136100</t>
  </si>
  <si>
    <t>-2952144134015020</t>
  </si>
  <si>
    <t>-29593759553829900</t>
  </si>
  <si>
    <t>-27635139928379100</t>
  </si>
  <si>
    <t>-29035028289878700</t>
  </si>
  <si>
    <t>-27730109458765000</t>
  </si>
  <si>
    <t>-3254764520805500</t>
  </si>
  <si>
    <t>-325583162716191</t>
  </si>
  <si>
    <t>-2950310158620470</t>
  </si>
  <si>
    <t>-2888347431585230</t>
  </si>
  <si>
    <t>-2864776551797580</t>
  </si>
  <si>
    <t>-29232129506872000</t>
  </si>
  <si>
    <t>-2949071214428900</t>
  </si>
  <si>
    <t>-28571</t>
  </si>
  <si>
    <t>-282099568</t>
  </si>
  <si>
    <t>-29225631724839000</t>
  </si>
  <si>
    <t>-2946724112294380</t>
  </si>
  <si>
    <t>-29442792982358400</t>
  </si>
  <si>
    <t>-2769194535868200</t>
  </si>
  <si>
    <t>-30813752738514700</t>
  </si>
  <si>
    <t>-27600061292753400</t>
  </si>
  <si>
    <t>-2959211759322650</t>
  </si>
  <si>
    <t>-29143521960014900</t>
  </si>
  <si>
    <t>-27568566513661000</t>
  </si>
  <si>
    <t>-2921421279353960</t>
  </si>
  <si>
    <t>-2959129660290380</t>
  </si>
  <si>
    <t>-29675</t>
  </si>
  <si>
    <t>-2955082656559560</t>
  </si>
  <si>
    <t>-28449</t>
  </si>
  <si>
    <t>-27462</t>
  </si>
  <si>
    <t>-30353231268168000</t>
  </si>
  <si>
    <t>-2735545951353460</t>
  </si>
  <si>
    <t>-29297327908372800</t>
  </si>
  <si>
    <t>-2956562329176040</t>
  </si>
  <si>
    <t>-28276482669262800</t>
  </si>
  <si>
    <t>-29526249227728300</t>
  </si>
  <si>
    <t>-28257829531418400</t>
  </si>
  <si>
    <t>-27637192963763200</t>
  </si>
  <si>
    <t>-301545752</t>
  </si>
  <si>
    <t>-27499516457352700</t>
  </si>
  <si>
    <t>-28650260582702100</t>
  </si>
  <si>
    <t>-28682945153172700</t>
  </si>
  <si>
    <t>-29156499411341500</t>
  </si>
  <si>
    <t>-29697466027405100</t>
  </si>
  <si>
    <t>-28688808846048800</t>
  </si>
  <si>
    <t>-29365215032889900</t>
  </si>
  <si>
    <t>-31593807355799900</t>
  </si>
  <si>
    <t>-295470967</t>
  </si>
  <si>
    <t>-31101134723994100</t>
  </si>
  <si>
    <t>-2916709566628800</t>
  </si>
  <si>
    <t>-28314</t>
  </si>
  <si>
    <t>-2832812554828600</t>
  </si>
  <si>
    <t>-2846016489479230</t>
  </si>
  <si>
    <t>-28536</t>
  </si>
  <si>
    <t>-2736195814249250</t>
  </si>
  <si>
    <t>-28683011039186200</t>
  </si>
  <si>
    <t>-28663459899527000</t>
  </si>
  <si>
    <t>-28724</t>
  </si>
  <si>
    <t>-2921706413424420</t>
  </si>
  <si>
    <t>-27609240812363400</t>
  </si>
  <si>
    <t>-29412591353695400</t>
  </si>
  <si>
    <t>-29584168633435800</t>
  </si>
  <si>
    <t>-2946257989540470</t>
  </si>
  <si>
    <t>-29372956791912000</t>
  </si>
  <si>
    <t>-28783808803449800</t>
  </si>
  <si>
    <t>-2808280962028430</t>
  </si>
  <si>
    <t>-29849856740208100</t>
  </si>
  <si>
    <t>-27908034925990500</t>
  </si>
  <si>
    <t>-29739805544017500</t>
  </si>
  <si>
    <t>-296844270047698</t>
  </si>
  <si>
    <t>-29687288464857200</t>
  </si>
  <si>
    <t>-296526099120926</t>
  </si>
  <si>
    <t>-29689632564449500</t>
  </si>
  <si>
    <t>-29727731657398600</t>
  </si>
  <si>
    <t>-2757654566599790</t>
  </si>
  <si>
    <t>-27561652047160200</t>
  </si>
  <si>
    <t>-27749290944612700</t>
  </si>
  <si>
    <t>-29903646465657700</t>
  </si>
  <si>
    <t>-2771126653458760</t>
  </si>
  <si>
    <t>-30259901238137000</t>
  </si>
  <si>
    <t>-278965053273202</t>
  </si>
  <si>
    <t>-27357603531521300</t>
  </si>
  <si>
    <t>-2830115006489100</t>
  </si>
  <si>
    <t>-28312409571985600</t>
  </si>
  <si>
    <t>-30192688927827700</t>
  </si>
  <si>
    <t>-2859695686563700</t>
  </si>
  <si>
    <t>-29732240902357500</t>
  </si>
  <si>
    <t>-2963922820619190</t>
  </si>
  <si>
    <t>-29632748261901400</t>
  </si>
  <si>
    <t>-2944604435478850</t>
  </si>
  <si>
    <t>-2974880411596520</t>
  </si>
  <si>
    <t>-2825876510090350</t>
  </si>
  <si>
    <t>-2825683725177950</t>
  </si>
  <si>
    <t>-28284232802932200</t>
  </si>
  <si>
    <t>-28257215264159600</t>
  </si>
  <si>
    <t>-2770296948704990</t>
  </si>
  <si>
    <t>-2955490509749570</t>
  </si>
  <si>
    <t>-31732894003514700</t>
  </si>
  <si>
    <t>-3186157609315000</t>
  </si>
  <si>
    <t>-28421919672401400</t>
  </si>
  <si>
    <t>-31756586251277400</t>
  </si>
  <si>
    <t>-31773815034843800</t>
  </si>
  <si>
    <t>-3175668431961170</t>
  </si>
  <si>
    <t>-31771375150628300</t>
  </si>
  <si>
    <t>-31703634716625700</t>
  </si>
  <si>
    <t>-31698212612146900</t>
  </si>
  <si>
    <t>-29450351328576700</t>
  </si>
  <si>
    <t>-2751241074316830</t>
  </si>
  <si>
    <t>-2787576602626030</t>
  </si>
  <si>
    <t>-29338189063782800</t>
  </si>
  <si>
    <t>-27210650400513500</t>
  </si>
  <si>
    <t>-31579705357571700</t>
  </si>
  <si>
    <t>-2806611080934560</t>
  </si>
  <si>
    <t>-3145643635730800</t>
  </si>
  <si>
    <t>-2733489865629520</t>
  </si>
  <si>
    <t>-2945858171794170</t>
  </si>
  <si>
    <t>-28059029123999900</t>
  </si>
  <si>
    <t>-27659540992892700</t>
  </si>
  <si>
    <t>-2969017780442900</t>
  </si>
  <si>
    <t>-301010175</t>
  </si>
  <si>
    <t>-30067589788065100</t>
  </si>
  <si>
    <t>-30096870691077000</t>
  </si>
  <si>
    <t>-3000331597932050</t>
  </si>
  <si>
    <t>-29980234118612600</t>
  </si>
  <si>
    <t>-30150285520329700</t>
  </si>
  <si>
    <t>-3004480150579530</t>
  </si>
  <si>
    <t>-30079251198947500</t>
  </si>
  <si>
    <t>-30059269979939500</t>
  </si>
  <si>
    <t>-30014988673510700</t>
  </si>
  <si>
    <t>-3017785392619120</t>
  </si>
  <si>
    <t>-29979727632763100</t>
  </si>
  <si>
    <t>-30159093963105500</t>
  </si>
  <si>
    <t>-300135054</t>
  </si>
  <si>
    <t>-3004374275396570</t>
  </si>
  <si>
    <t>-30040111334976100</t>
  </si>
  <si>
    <t>-30030521660856200</t>
  </si>
  <si>
    <t>-300583045</t>
  </si>
  <si>
    <t>-30147029119578600</t>
  </si>
  <si>
    <t>-27856</t>
  </si>
  <si>
    <t>-299971773</t>
  </si>
  <si>
    <t>-3015502612811040</t>
  </si>
  <si>
    <t>-30021432036554800</t>
  </si>
  <si>
    <t>-27574824348490300</t>
  </si>
  <si>
    <t>-27734810184744500</t>
  </si>
  <si>
    <t>-27905100494273700</t>
  </si>
  <si>
    <t>-29171575765565700</t>
  </si>
  <si>
    <t>-29518306754491700</t>
  </si>
  <si>
    <t>-2924124817695310</t>
  </si>
  <si>
    <t>-2875914753529180</t>
  </si>
  <si>
    <t>-29000220881504000</t>
  </si>
  <si>
    <t>-30384046948414200</t>
  </si>
  <si>
    <t>-27821390681748900</t>
  </si>
  <si>
    <t>-2935279706951540</t>
  </si>
  <si>
    <t>-28741341531403300</t>
  </si>
  <si>
    <t>-27659393699976700</t>
  </si>
  <si>
    <t>-29112003825374800</t>
  </si>
  <si>
    <t>-29828775299237100</t>
  </si>
  <si>
    <t>-27264452997788100</t>
  </si>
  <si>
    <t>-32073874665542000</t>
  </si>
  <si>
    <t>-3206529395877590</t>
  </si>
  <si>
    <t>-3204984338534350</t>
  </si>
  <si>
    <t>-320347467318706</t>
  </si>
  <si>
    <t>-29987835742686900</t>
  </si>
  <si>
    <t>-29982074173906200</t>
  </si>
  <si>
    <t>-29286860530349500</t>
  </si>
  <si>
    <t>-27475817484324100</t>
  </si>
  <si>
    <t>-2825674274847500</t>
  </si>
  <si>
    <t>-29650875670610300</t>
  </si>
  <si>
    <t>-2778060078356010</t>
  </si>
  <si>
    <t>-2782514812430500</t>
  </si>
  <si>
    <t>-28129853352978800</t>
  </si>
  <si>
    <t>-30247186070105900</t>
  </si>
  <si>
    <t>-3023697196642840</t>
  </si>
  <si>
    <t>-27709670814866700</t>
  </si>
  <si>
    <t>-28393909773037200</t>
  </si>
  <si>
    <t>-290968168</t>
  </si>
  <si>
    <t>-28124427010830700</t>
  </si>
  <si>
    <t>-29438</t>
  </si>
  <si>
    <t>-27938512278309500</t>
  </si>
  <si>
    <t>-28365536084978900</t>
  </si>
  <si>
    <t>-28162486033994400</t>
  </si>
  <si>
    <t>-29470912039108700</t>
  </si>
  <si>
    <t>-29753764163586600</t>
  </si>
  <si>
    <t>-2970788484478120</t>
  </si>
  <si>
    <t>-29730852747299200</t>
  </si>
  <si>
    <t>-3033013860241510</t>
  </si>
  <si>
    <t>-2970072725</t>
  </si>
  <si>
    <t>-29679155926135100</t>
  </si>
  <si>
    <t>-2968693428203290</t>
  </si>
  <si>
    <t>-29501030948337700</t>
  </si>
  <si>
    <t>-27879350880809000</t>
  </si>
  <si>
    <t>-278689796</t>
  </si>
  <si>
    <t>-30869464781630900</t>
  </si>
  <si>
    <t>-335243846578387</t>
  </si>
  <si>
    <t>-33519</t>
  </si>
  <si>
    <t>-30871619657027300</t>
  </si>
  <si>
    <t>-3089236476020910</t>
  </si>
  <si>
    <t>-2911017598335440</t>
  </si>
  <si>
    <t>-2917275404944260</t>
  </si>
  <si>
    <t>-29166177554843100</t>
  </si>
  <si>
    <t>-2829585995215320</t>
  </si>
  <si>
    <t>-28314581990717200</t>
  </si>
  <si>
    <t>-2982623666429180</t>
  </si>
  <si>
    <t>-28516705479363800</t>
  </si>
  <si>
    <t>-2849639735364140</t>
  </si>
  <si>
    <t>-28392872751487400</t>
  </si>
  <si>
    <t>-27831125605790300</t>
  </si>
  <si>
    <t>-2785118097099080</t>
  </si>
  <si>
    <t>-27822637</t>
  </si>
  <si>
    <t>-27909760467411000</t>
  </si>
  <si>
    <t>-286585456547765</t>
  </si>
  <si>
    <t>-28671536835702100</t>
  </si>
  <si>
    <t>-28625081245281700</t>
  </si>
  <si>
    <t>-28533710761652200</t>
  </si>
  <si>
    <t>-29546906539994900</t>
  </si>
  <si>
    <t>-2944858558485820</t>
  </si>
  <si>
    <t>-30341935616747600</t>
  </si>
  <si>
    <t>-30320396197398200</t>
  </si>
  <si>
    <t>-29967334188077600</t>
  </si>
  <si>
    <t>-2782100164617640</t>
  </si>
  <si>
    <t>-296106177</t>
  </si>
  <si>
    <t>-2850008214497940</t>
  </si>
  <si>
    <t>-2780516386858700</t>
  </si>
  <si>
    <t>-29047655974660300</t>
  </si>
  <si>
    <t>-29524195400795000</t>
  </si>
  <si>
    <t>-27726320241154700</t>
  </si>
  <si>
    <t>-3201599067530070</t>
  </si>
  <si>
    <t>-27770728428951800</t>
  </si>
  <si>
    <t>-29537320503683600</t>
  </si>
  <si>
    <t>-28748</t>
  </si>
  <si>
    <t>-29762496045340100</t>
  </si>
  <si>
    <t>-29750853367270400</t>
  </si>
  <si>
    <t>-29736805840585700</t>
  </si>
  <si>
    <t>-29738575862778400</t>
  </si>
  <si>
    <t>-2977983647022790</t>
  </si>
  <si>
    <t>-31341578809698300</t>
  </si>
  <si>
    <t>-2841140783383470</t>
  </si>
  <si>
    <t>-28973042313421600</t>
  </si>
  <si>
    <t>-2770845501274530</t>
  </si>
  <si>
    <t>-29537973913796400</t>
  </si>
  <si>
    <t>-28548833165492700</t>
  </si>
  <si>
    <t>-28185160810893600</t>
  </si>
  <si>
    <t>-2802096180884080</t>
  </si>
  <si>
    <t>-2942733819655920</t>
  </si>
  <si>
    <t>-27773101672915100</t>
  </si>
  <si>
    <t>-2812310704823010</t>
  </si>
  <si>
    <t>-29615904751641</t>
  </si>
  <si>
    <t>-2958717081801220</t>
  </si>
  <si>
    <t>-30171417040877200</t>
  </si>
  <si>
    <t>-275589603282551</t>
  </si>
  <si>
    <t>-2904951071888990</t>
  </si>
  <si>
    <t>-27788963196633800</t>
  </si>
  <si>
    <t>-29367748934283300</t>
  </si>
  <si>
    <t>-29693794022062100</t>
  </si>
  <si>
    <t>-29634967739307000</t>
  </si>
  <si>
    <t>-2965885666327690</t>
  </si>
  <si>
    <t>-2982552927881330</t>
  </si>
  <si>
    <t>-2982163856918420</t>
  </si>
  <si>
    <t>-298075664</t>
  </si>
  <si>
    <t>-29839</t>
  </si>
  <si>
    <t>-27946559140121500</t>
  </si>
  <si>
    <t>-27493178195552200</t>
  </si>
  <si>
    <t>-27633657156647300</t>
  </si>
  <si>
    <t>-2927230547423550</t>
  </si>
  <si>
    <t>-286319854</t>
  </si>
  <si>
    <t>-28026379174097800</t>
  </si>
  <si>
    <t>-30611</t>
  </si>
  <si>
    <t>-28716428727369000</t>
  </si>
  <si>
    <t>-29384213081849700</t>
  </si>
  <si>
    <t>-2798371478226700</t>
  </si>
  <si>
    <t>-30463452703867500</t>
  </si>
  <si>
    <t>-2813252147974650</t>
  </si>
  <si>
    <t>-274154534138972</t>
  </si>
  <si>
    <t>-2964833952173890</t>
  </si>
  <si>
    <t>-29537339172602500</t>
  </si>
  <si>
    <t>-29426086012967800</t>
  </si>
  <si>
    <t>-28816627111805800</t>
  </si>
  <si>
    <t>-28837813838452100</t>
  </si>
  <si>
    <t>-29643</t>
  </si>
  <si>
    <t>-28055847894217500</t>
  </si>
  <si>
    <t>-28622858694987800</t>
  </si>
  <si>
    <t>-30675309391780600</t>
  </si>
  <si>
    <t>-29648917620119200</t>
  </si>
  <si>
    <t>-2980302063796510</t>
  </si>
  <si>
    <t>-27401260995984400</t>
  </si>
  <si>
    <t>-31290635399496700</t>
  </si>
  <si>
    <t>-27363168255612600</t>
  </si>
  <si>
    <t>-295857734034631</t>
  </si>
  <si>
    <t>-294989883</t>
  </si>
  <si>
    <t>-2857671838517710</t>
  </si>
  <si>
    <t>-27396117313101700</t>
  </si>
  <si>
    <t>-2933537383614890</t>
  </si>
  <si>
    <t>-30013777244762000</t>
  </si>
  <si>
    <t>-29315459259305500</t>
  </si>
  <si>
    <t>-27498583823110600</t>
  </si>
  <si>
    <t>-29453779960103900</t>
  </si>
  <si>
    <t>-295163744</t>
  </si>
  <si>
    <t>-27768412092926600</t>
  </si>
  <si>
    <t>-29538279614935100</t>
  </si>
  <si>
    <t>-27615</t>
  </si>
  <si>
    <t>-2744933332412600</t>
  </si>
  <si>
    <t>-27521499804332900</t>
  </si>
  <si>
    <t>-299280488</t>
  </si>
  <si>
    <t>-2766021093558740</t>
  </si>
  <si>
    <t>-2910747634190270</t>
  </si>
  <si>
    <t>-279270380660167</t>
  </si>
  <si>
    <t>-2908255755847650</t>
  </si>
  <si>
    <t>-2947811103901770</t>
  </si>
  <si>
    <t>-2776142481345640</t>
  </si>
  <si>
    <t>-31418477839188900</t>
  </si>
  <si>
    <t>-28044298576219200</t>
  </si>
  <si>
    <t>-287545763944831</t>
  </si>
  <si>
    <t>-2904873224623250</t>
  </si>
  <si>
    <t>-29760037224398000</t>
  </si>
  <si>
    <t>-2977995752601350</t>
  </si>
  <si>
    <t>-29777042834517400</t>
  </si>
  <si>
    <t>-283704056709858</t>
  </si>
  <si>
    <t>-29609655335848500</t>
  </si>
  <si>
    <t>-2939715066755560</t>
  </si>
  <si>
    <t>-2978773272560730</t>
  </si>
  <si>
    <t>-28478</t>
  </si>
  <si>
    <t>-296035423488875</t>
  </si>
  <si>
    <t>-29606502498476000</t>
  </si>
  <si>
    <t>-29712301798871300</t>
  </si>
  <si>
    <t>-28936</t>
  </si>
  <si>
    <t>-29068839342286200</t>
  </si>
  <si>
    <t>-27569270300130400</t>
  </si>
  <si>
    <t>-300610815</t>
  </si>
  <si>
    <t>-3008413447064600</t>
  </si>
  <si>
    <t>-3005900997466820</t>
  </si>
  <si>
    <t>-3014039537814530</t>
  </si>
  <si>
    <t>-3028314757410140</t>
  </si>
  <si>
    <t>-30094483238443400</t>
  </si>
  <si>
    <t>-30100787770066200</t>
  </si>
  <si>
    <t>-2716467161059470</t>
  </si>
  <si>
    <t>-28559133441340300</t>
  </si>
  <si>
    <t>-28859812302405000</t>
  </si>
  <si>
    <t>-2811065980613880</t>
  </si>
  <si>
    <t>-28534389407782600</t>
  </si>
  <si>
    <t>-30344</t>
  </si>
  <si>
    <t>-27369309137592100</t>
  </si>
  <si>
    <t>-28807640084756700</t>
  </si>
  <si>
    <t>-27290895619142600</t>
  </si>
  <si>
    <t>-2834550108611790</t>
  </si>
  <si>
    <t>-29432103828743700</t>
  </si>
  <si>
    <t>-29809313886531500</t>
  </si>
  <si>
    <t>-2964149533054780</t>
  </si>
  <si>
    <t>-2824087970703310</t>
  </si>
  <si>
    <t>-29791624754385000</t>
  </si>
  <si>
    <t>-2783438189675440</t>
  </si>
  <si>
    <t>-3224340487559270</t>
  </si>
  <si>
    <t>-313372277</t>
  </si>
  <si>
    <t>-3133148030963160</t>
  </si>
  <si>
    <t>-30293621589826700</t>
  </si>
  <si>
    <t>-30257195232372600</t>
  </si>
  <si>
    <t>-27623733474908800</t>
  </si>
  <si>
    <t>-27625691667261900</t>
  </si>
  <si>
    <t>-30207365656967200</t>
  </si>
  <si>
    <t>-30208326276788200</t>
  </si>
  <si>
    <t>-29134483625846600</t>
  </si>
  <si>
    <t>-2917730676040260</t>
  </si>
  <si>
    <t>-2914923598862910</t>
  </si>
  <si>
    <t>-29147138945162800</t>
  </si>
  <si>
    <t>-29165613568055800</t>
  </si>
  <si>
    <t>-29888699517186600</t>
  </si>
  <si>
    <t>-29877440388318200</t>
  </si>
  <si>
    <t>-2771466685945310</t>
  </si>
  <si>
    <t>-29680279141130000</t>
  </si>
  <si>
    <t>-299538545</t>
  </si>
  <si>
    <t>-29918</t>
  </si>
  <si>
    <t>-29809649018840900</t>
  </si>
  <si>
    <t>-29172234640554200</t>
  </si>
  <si>
    <t>-2914025625654310</t>
  </si>
  <si>
    <t>-29667945507959200</t>
  </si>
  <si>
    <t>-30190960282351800</t>
  </si>
  <si>
    <t>-27491883850976200</t>
  </si>
  <si>
    <t>-31003</t>
  </si>
  <si>
    <t>-28625541952281900</t>
  </si>
  <si>
    <t>-27673418896248900</t>
  </si>
  <si>
    <t>-2950593317913920</t>
  </si>
  <si>
    <t>-3097389280026270</t>
  </si>
  <si>
    <t>-2965238614067720</t>
  </si>
  <si>
    <t>-2966381649397800</t>
  </si>
  <si>
    <t>-2966424534003460</t>
  </si>
  <si>
    <t>-29860520239380000</t>
  </si>
  <si>
    <t>-2920920753889950</t>
  </si>
  <si>
    <t>-29580406432736000</t>
  </si>
  <si>
    <t>-29454571705277800</t>
  </si>
  <si>
    <t>-2925163441968870</t>
  </si>
  <si>
    <t>-2925459704374290</t>
  </si>
  <si>
    <t>-2991774495415460</t>
  </si>
  <si>
    <t>-28847496172240500</t>
  </si>
  <si>
    <t>-2761431845347070</t>
  </si>
  <si>
    <t>-27624383674642300</t>
  </si>
  <si>
    <t>-27624284814162200</t>
  </si>
  <si>
    <t>-28628063407109500</t>
  </si>
  <si>
    <t>-28621837394201300</t>
  </si>
  <si>
    <t>-29913132475734600</t>
  </si>
  <si>
    <t>-2793917576426620</t>
  </si>
  <si>
    <t>-29607947612115</t>
  </si>
  <si>
    <t>-29137712028263400</t>
  </si>
  <si>
    <t>-29489228673923100</t>
  </si>
  <si>
    <t>-32545836427476300</t>
  </si>
  <si>
    <t>-29230326273267000</t>
  </si>
  <si>
    <t>-29225493619089100</t>
  </si>
  <si>
    <t>-29215125793042200</t>
  </si>
  <si>
    <t>-27607</t>
  </si>
  <si>
    <t>-27909044018887200</t>
  </si>
  <si>
    <t>-29903720869251600</t>
  </si>
  <si>
    <t>-29731085660562800</t>
  </si>
  <si>
    <t>-31861776563050800</t>
  </si>
  <si>
    <t>-31443208147882400</t>
  </si>
  <si>
    <t>-28759158508273200</t>
  </si>
  <si>
    <t>-29664786056369600</t>
  </si>
  <si>
    <t>-2967312017839970</t>
  </si>
  <si>
    <t>-2964099178857090</t>
  </si>
  <si>
    <t>-29640917189545400</t>
  </si>
  <si>
    <t>-29641029088063000</t>
  </si>
  <si>
    <t>-29640935839307000</t>
  </si>
  <si>
    <t>-29641047737803800</t>
  </si>
  <si>
    <t>-29578117861159000</t>
  </si>
  <si>
    <t>-2965742538179540</t>
  </si>
  <si>
    <t>-29630995026686900</t>
  </si>
  <si>
    <t>-2965936011588870</t>
  </si>
  <si>
    <t>-29689432176363200</t>
  </si>
  <si>
    <t>-2968753079975460</t>
  </si>
  <si>
    <t>-29689394894814700</t>
  </si>
  <si>
    <t>-2964050689391700</t>
  </si>
  <si>
    <t>-29605103278708600</t>
  </si>
  <si>
    <t>-2968868654276500</t>
  </si>
  <si>
    <t>-2965385929335090</t>
  </si>
  <si>
    <t>-27831106630179500</t>
  </si>
  <si>
    <t>-2839075030601330</t>
  </si>
  <si>
    <t>-2943667068306950</t>
  </si>
  <si>
    <t>-28359663823878400</t>
  </si>
  <si>
    <t>-27877449405275200</t>
  </si>
  <si>
    <t>-2786345522578740</t>
  </si>
  <si>
    <t>-30887067652123700</t>
  </si>
  <si>
    <t>-29183432929205200</t>
  </si>
  <si>
    <t>-29830034121794500</t>
  </si>
  <si>
    <t>-29441690481854900</t>
  </si>
  <si>
    <t>-2944852952899890</t>
  </si>
  <si>
    <t>-313718494853765</t>
  </si>
  <si>
    <t>-289671258954819</t>
  </si>
  <si>
    <t>-27704442</t>
  </si>
  <si>
    <t>-30187063320460900</t>
  </si>
  <si>
    <t>-30163082783153300</t>
  </si>
  <si>
    <t>-27558</t>
  </si>
  <si>
    <t>-27907344904049200</t>
  </si>
  <si>
    <t>-27885714179563100</t>
  </si>
  <si>
    <t>-28639559631814700</t>
  </si>
  <si>
    <t>-2802649326974830</t>
  </si>
  <si>
    <t>-28712</t>
  </si>
  <si>
    <t>-28694929622258600</t>
  </si>
  <si>
    <t>-28063074956768300</t>
  </si>
  <si>
    <t>-28626</t>
  </si>
  <si>
    <t>-29321247421703600</t>
  </si>
  <si>
    <t>-30000766921017700</t>
  </si>
  <si>
    <t>-29454919697514600</t>
  </si>
  <si>
    <t>-27767310866703500</t>
  </si>
  <si>
    <t>-2776119885627240</t>
  </si>
  <si>
    <t>-284957326</t>
  </si>
  <si>
    <t>-28477150996871400</t>
  </si>
  <si>
    <t>-29715004058943300</t>
  </si>
  <si>
    <t>-289369512</t>
  </si>
  <si>
    <t>-27568623577596900</t>
  </si>
  <si>
    <t>-29643267032300300</t>
  </si>
  <si>
    <t>-2979225750512730</t>
  </si>
  <si>
    <t>-29990400462543500</t>
  </si>
  <si>
    <t>-3223890389437720</t>
  </si>
  <si>
    <t>-288764894854978</t>
  </si>
  <si>
    <t>-313326212561816</t>
  </si>
  <si>
    <t>-30258677984491100</t>
  </si>
  <si>
    <t>-30206295471331</t>
  </si>
  <si>
    <t>-2915285635003420</t>
  </si>
  <si>
    <t>-3011777699911330</t>
  </si>
  <si>
    <t>-30518239446565300</t>
  </si>
  <si>
    <t>-30046761095555100</t>
  </si>
  <si>
    <t>-29933108583579400</t>
  </si>
  <si>
    <t>-3085178227513710</t>
  </si>
  <si>
    <t>-29048108525948700</t>
  </si>
  <si>
    <t>-2967673700973820</t>
  </si>
  <si>
    <t>-29363587547166000</t>
  </si>
  <si>
    <t>-314010449</t>
  </si>
  <si>
    <t>-29915438741650900</t>
  </si>
  <si>
    <t>-29757643541508900</t>
  </si>
  <si>
    <t>-3176867524113220</t>
  </si>
  <si>
    <t>-280460738931940</t>
  </si>
  <si>
    <t>-29297599247472600</t>
  </si>
  <si>
    <t>-2916658040067170</t>
  </si>
  <si>
    <t>-291698624</t>
  </si>
  <si>
    <t>-2814728958964290</t>
  </si>
  <si>
    <t>-29955</t>
  </si>
  <si>
    <t>-33690209914003200</t>
  </si>
  <si>
    <t>-27497993785121200</t>
  </si>
  <si>
    <t>-2864712683468080</t>
  </si>
  <si>
    <t>-29586463819926000</t>
  </si>
  <si>
    <t>-30703513964646600</t>
  </si>
  <si>
    <t>-3098217147311810</t>
  </si>
  <si>
    <t>-29997341600253600</t>
  </si>
  <si>
    <t>-305428937</t>
  </si>
  <si>
    <t>-276521618488915</t>
  </si>
  <si>
    <t>-296505285</t>
  </si>
  <si>
    <t>-29845509957089200</t>
  </si>
  <si>
    <t>-29502240187319900</t>
  </si>
  <si>
    <t>-29228887221397800</t>
  </si>
  <si>
    <t>-29575733841253600</t>
  </si>
  <si>
    <t>-2903019905897420</t>
  </si>
  <si>
    <t>-28981320520418300</t>
  </si>
  <si>
    <t>-27359100507899500</t>
  </si>
  <si>
    <t>-292414581301416</t>
  </si>
  <si>
    <t>-2802995903159310</t>
  </si>
  <si>
    <t>-2936183951648520</t>
  </si>
  <si>
    <t>-29936611113729700</t>
  </si>
  <si>
    <t>-2993187914640240</t>
  </si>
  <si>
    <t>-3010639393529900</t>
  </si>
  <si>
    <t>-28858431029792000</t>
  </si>
  <si>
    <t>-281416144</t>
  </si>
  <si>
    <t>-27624365873571900</t>
  </si>
  <si>
    <t>-2957517398497230</t>
  </si>
  <si>
    <t>-283207229888621</t>
  </si>
  <si>
    <t>-27196157524235000</t>
  </si>
  <si>
    <t>-29132370349618000</t>
  </si>
  <si>
    <t>-3256450731853630</t>
  </si>
  <si>
    <t>-29497398475680800</t>
  </si>
  <si>
    <t>-29231305603447300</t>
  </si>
  <si>
    <t>-28215190985091600</t>
  </si>
  <si>
    <t>-2946712436134300</t>
  </si>
  <si>
    <t>-2756879476922670</t>
  </si>
  <si>
    <t>-28449883251371400</t>
  </si>
  <si>
    <t>-29683271212777300</t>
  </si>
  <si>
    <t>-28457363481885400</t>
  </si>
  <si>
    <t>-29584233944342100</t>
  </si>
  <si>
    <t>-2937413665100860</t>
  </si>
  <si>
    <t>-28783833878580300</t>
  </si>
  <si>
    <t>-29853429976777600</t>
  </si>
  <si>
    <t>-29687251182513400</t>
  </si>
  <si>
    <t>-29681071442914100</t>
  </si>
  <si>
    <t>-27893101206370100</t>
  </si>
  <si>
    <t>-28287848709422300</t>
  </si>
  <si>
    <t>-29628402420817300</t>
  </si>
  <si>
    <t>-282640617813672</t>
  </si>
  <si>
    <t>-31763260996009900</t>
  </si>
  <si>
    <t>-31780892615201700</t>
  </si>
  <si>
    <t>-2733443175</t>
  </si>
  <si>
    <t>-29688627513249500</t>
  </si>
  <si>
    <t>-29979750866115500</t>
  </si>
  <si>
    <t>-3003817947728640</t>
  </si>
  <si>
    <t>-30014469358849400</t>
  </si>
  <si>
    <t>-3006864828493370</t>
  </si>
  <si>
    <t>-30021105357494600</t>
  </si>
  <si>
    <t>-30113469872495500</t>
  </si>
  <si>
    <t>-30054849797464000</t>
  </si>
  <si>
    <t>-30150487302309400</t>
  </si>
  <si>
    <t>-30142269571277800</t>
  </si>
  <si>
    <t>-27905436027586000</t>
  </si>
  <si>
    <t>-30382806733151100</t>
  </si>
  <si>
    <t>-298165585451118</t>
  </si>
  <si>
    <t>-3203529243741020</t>
  </si>
  <si>
    <t>-29990203464274700</t>
  </si>
  <si>
    <t>-3025895599802130</t>
  </si>
  <si>
    <t>-2974019680306800</t>
  </si>
  <si>
    <t>-29688320714257900</t>
  </si>
  <si>
    <t>-27866357589805700</t>
  </si>
  <si>
    <t>-3352261370726160</t>
  </si>
  <si>
    <t>-307388097924805</t>
  </si>
  <si>
    <t>-2918234635714350</t>
  </si>
  <si>
    <t>-28282161116945600</t>
  </si>
  <si>
    <t>-29830853162336300</t>
  </si>
  <si>
    <t>-28514801169446800</t>
  </si>
  <si>
    <t>-27850497973188400</t>
  </si>
  <si>
    <t>-28658037271480700</t>
  </si>
  <si>
    <t>-2954755055463790</t>
  </si>
  <si>
    <t>-29449379706205300</t>
  </si>
  <si>
    <t>-30341727283063700</t>
  </si>
  <si>
    <t>-2995751870983890</t>
  </si>
  <si>
    <t>-3201671843096260</t>
  </si>
  <si>
    <t>-2976415385267690</t>
  </si>
  <si>
    <t>-3137153803289720</t>
  </si>
  <si>
    <t>-284031410591871</t>
  </si>
  <si>
    <t>-2897307516475830</t>
  </si>
  <si>
    <t>-2958720088093690</t>
  </si>
  <si>
    <t>-30169209481950500</t>
  </si>
  <si>
    <t>-296381834</t>
  </si>
  <si>
    <t>-29827730534277600</t>
  </si>
  <si>
    <t>-27946198987154700</t>
  </si>
  <si>
    <t>-2871649459230600</t>
  </si>
  <si>
    <t>-2882880912370270</t>
  </si>
  <si>
    <t>-2806701965496010</t>
  </si>
  <si>
    <t>-30672301155930200</t>
  </si>
  <si>
    <t>-2965686147444990</t>
  </si>
  <si>
    <t>-29799724903086600</t>
  </si>
  <si>
    <t>-27373544194379000</t>
  </si>
  <si>
    <t>-2951004153261160</t>
  </si>
  <si>
    <t>-2932660965646610</t>
  </si>
  <si>
    <t>-2998884</t>
  </si>
  <si>
    <t>-27785840361621900</t>
  </si>
  <si>
    <t>-27456</t>
  </si>
  <si>
    <t>-2994469252764170</t>
  </si>
  <si>
    <t>-2908504220745230</t>
  </si>
  <si>
    <t>-29756926356904800</t>
  </si>
  <si>
    <t>-29614306</t>
  </si>
  <si>
    <t>-29719457970239100</t>
  </si>
  <si>
    <t>-28932486429442300</t>
  </si>
  <si>
    <t>-3008303436298440</t>
  </si>
  <si>
    <t>-29931794</t>
  </si>
  <si>
    <t>-2990242</t>
  </si>
  <si>
    <t>-29169911</t>
  </si>
  <si>
    <t>-29941993</t>
  </si>
  <si>
    <t>-29680253</t>
  </si>
  <si>
    <t>-28238974</t>
  </si>
  <si>
    <t>-31773447</t>
  </si>
  <si>
    <t>-30047629</t>
  </si>
  <si>
    <t>-30021544</t>
  </si>
  <si>
    <t>-30003332</t>
  </si>
  <si>
    <t>-32034809</t>
  </si>
  <si>
    <t>-29752696</t>
  </si>
  <si>
    <t>-30074208</t>
  </si>
  <si>
    <t>-27627307229283300</t>
  </si>
  <si>
    <t>-3000311157415970</t>
  </si>
  <si>
    <t>-30104393758864300</t>
  </si>
  <si>
    <t>-2746696475271070</t>
  </si>
  <si>
    <t>-28640392961069300</t>
  </si>
  <si>
    <t>-27761121008521000</t>
  </si>
  <si>
    <t>-29783</t>
  </si>
  <si>
    <t>-29988114519793700</t>
  </si>
  <si>
    <t>-300056501</t>
  </si>
  <si>
    <t>-3087664751120520</t>
  </si>
  <si>
    <t>-28845005732819100</t>
  </si>
  <si>
    <t>-30099266</t>
  </si>
  <si>
    <t>-32236707770174600</t>
  </si>
  <si>
    <t>-3223869517411200</t>
  </si>
  <si>
    <t>-3133611732353620</t>
  </si>
  <si>
    <t>-313166068</t>
  </si>
  <si>
    <t>-313365073</t>
  </si>
  <si>
    <t>-31336621333019600</t>
  </si>
  <si>
    <t>-31325156740665900</t>
  </si>
  <si>
    <t>-30257111826901000</t>
  </si>
  <si>
    <t>-29160394669295700</t>
  </si>
  <si>
    <t>-28666205563097800</t>
  </si>
  <si>
    <t>-30122678711243200</t>
  </si>
  <si>
    <t>-3012051931861500</t>
  </si>
  <si>
    <t>-3050498473477980</t>
  </si>
  <si>
    <t>-29883611276621500</t>
  </si>
  <si>
    <t>-3001236513124210</t>
  </si>
  <si>
    <t>-30025864030721300</t>
  </si>
  <si>
    <t>-3004545329959130</t>
  </si>
  <si>
    <t>-30041123687666300</t>
  </si>
  <si>
    <t>-29933087346666500</t>
  </si>
  <si>
    <t>-2992942398423260</t>
  </si>
  <si>
    <t>-30854279824973400</t>
  </si>
  <si>
    <t>-30852813512984100</t>
  </si>
  <si>
    <t>-3086035974467780</t>
  </si>
  <si>
    <t>-2905081441295350</t>
  </si>
  <si>
    <t>-2967058459020480</t>
  </si>
  <si>
    <t>-2967379135280870</t>
  </si>
  <si>
    <t>-31558</t>
  </si>
  <si>
    <t>-3140428069186220</t>
  </si>
  <si>
    <t>-31404468557128100</t>
  </si>
  <si>
    <t>-29925332760199200</t>
  </si>
  <si>
    <t>-29902563947323900</t>
  </si>
  <si>
    <t>-31765605822646200</t>
  </si>
  <si>
    <t>-28287149586525500</t>
  </si>
  <si>
    <t>-28281792641173900</t>
  </si>
  <si>
    <t>-2929970444012670</t>
  </si>
  <si>
    <t>-292996483022193</t>
  </si>
  <si>
    <t>-29169419013671200</t>
  </si>
  <si>
    <t>-29169156702890300</t>
  </si>
  <si>
    <t>-29166889560351800</t>
  </si>
  <si>
    <t>-317297108289763</t>
  </si>
  <si>
    <t>-30597895977846200</t>
  </si>
  <si>
    <t>-299638156</t>
  </si>
  <si>
    <t>-301877362</t>
  </si>
  <si>
    <t>-3018523129023950</t>
  </si>
  <si>
    <t>-30999563544781400</t>
  </si>
  <si>
    <t>0</t>
  </si>
  <si>
    <t>-28644240763358200</t>
  </si>
  <si>
    <t>-28635487051827000</t>
  </si>
  <si>
    <t>-28649447077305300</t>
  </si>
  <si>
    <t>-28639507842772500</t>
  </si>
  <si>
    <t>-30700331329212600</t>
  </si>
  <si>
    <t>-30981288448895200</t>
  </si>
  <si>
    <t>-30987929326532500</t>
  </si>
  <si>
    <t>-3007941831108830</t>
  </si>
  <si>
    <t>-3054496520815550</t>
  </si>
  <si>
    <t>-28460561048201400</t>
  </si>
  <si>
    <t>-2763824798085250</t>
  </si>
  <si>
    <t>-2850586647419920</t>
  </si>
  <si>
    <t>-29650726487151500</t>
  </si>
  <si>
    <t>-29502097374940500</t>
  </si>
  <si>
    <t>-292224857</t>
  </si>
  <si>
    <t>-29030192970870100</t>
  </si>
  <si>
    <t>-28984924430776100</t>
  </si>
  <si>
    <t>-2736157223749550</t>
  </si>
  <si>
    <t>-29907608379727000</t>
  </si>
  <si>
    <t>-28035091846998300</t>
  </si>
  <si>
    <t>-28029779094508200</t>
  </si>
  <si>
    <t>-2937449814619740</t>
  </si>
  <si>
    <t>-2937353646515250</t>
  </si>
  <si>
    <t>-2926828810576820</t>
  </si>
  <si>
    <t>-2993604397231220</t>
  </si>
  <si>
    <t>-299376757</t>
  </si>
  <si>
    <t>-29942435747896000</t>
  </si>
  <si>
    <t>-29936244383183800</t>
  </si>
  <si>
    <t>-29941438399755900</t>
  </si>
  <si>
    <t>-29938163763037200</t>
  </si>
  <si>
    <t>-2994498769484140</t>
  </si>
  <si>
    <t>-3010811284805410</t>
  </si>
  <si>
    <t>-30113703747989700</t>
  </si>
  <si>
    <t>-30137129372379500</t>
  </si>
  <si>
    <t>-301233788</t>
  </si>
  <si>
    <t>-28849163343577400</t>
  </si>
  <si>
    <t>-27618697552524600</t>
  </si>
  <si>
    <t>-2806092222442360</t>
  </si>
  <si>
    <t>-28628741532408200</t>
  </si>
  <si>
    <t>-299724979</t>
  </si>
  <si>
    <t>-29162486289232300</t>
  </si>
  <si>
    <t>-32565206572339700</t>
  </si>
  <si>
    <t>-29499770336342300</t>
  </si>
  <si>
    <t>-29231792456272400</t>
  </si>
  <si>
    <t>-28207722051510000</t>
  </si>
  <si>
    <t>-295829890441308</t>
  </si>
  <si>
    <t>-2844279274735580</t>
  </si>
  <si>
    <t>-29567428987907900</t>
  </si>
  <si>
    <t>-28276284248811300</t>
  </si>
  <si>
    <t>-2968683577356410</t>
  </si>
  <si>
    <t>-3111003845683880</t>
  </si>
  <si>
    <t>-28462221103482800</t>
  </si>
  <si>
    <t>-27363211133393900</t>
  </si>
  <si>
    <t>-29367696233960200</t>
  </si>
  <si>
    <t>-29373499066978500</t>
  </si>
  <si>
    <t>-29376</t>
  </si>
  <si>
    <t>-28783984329810700</t>
  </si>
  <si>
    <t>-29903162840943100</t>
  </si>
  <si>
    <t>-3025991977216600</t>
  </si>
  <si>
    <t>-27902431467067700</t>
  </si>
  <si>
    <t>-29623888516145300</t>
  </si>
  <si>
    <t>-28264071231052500</t>
  </si>
  <si>
    <t>-28255022773696200</t>
  </si>
  <si>
    <t>-28250533697815600</t>
  </si>
  <si>
    <t>-2825598671902330</t>
  </si>
  <si>
    <t>-2824959805609430</t>
  </si>
  <si>
    <t>-2826112761355850</t>
  </si>
  <si>
    <t>-31862286848104000</t>
  </si>
  <si>
    <t>-31771347787076000</t>
  </si>
  <si>
    <t>-31753112740710200</t>
  </si>
  <si>
    <t>-317582407</t>
  </si>
  <si>
    <t>-31758330939844900</t>
  </si>
  <si>
    <t>-31752565360118800</t>
  </si>
  <si>
    <t>-317533508</t>
  </si>
  <si>
    <t>-31762447724927400</t>
  </si>
  <si>
    <t>-3176010296241250</t>
  </si>
  <si>
    <t>-31773181127188700</t>
  </si>
  <si>
    <t>-31757157174726400</t>
  </si>
  <si>
    <t>-3144999389188740</t>
  </si>
  <si>
    <t>-29677594589840300</t>
  </si>
  <si>
    <t>-30030182300348300</t>
  </si>
  <si>
    <t>-3003290298346560</t>
  </si>
  <si>
    <t>-30032921560188800</t>
  </si>
  <si>
    <t>-3003295533593710</t>
  </si>
  <si>
    <t>-30033</t>
  </si>
  <si>
    <t>-3003298911195730</t>
  </si>
  <si>
    <t>-30032972224090400</t>
  </si>
  <si>
    <t>-302091048</t>
  </si>
  <si>
    <t>-3003282023259140</t>
  </si>
  <si>
    <t>-300726361</t>
  </si>
  <si>
    <t>-30033191766703200</t>
  </si>
  <si>
    <t>-30064469941965800</t>
  </si>
  <si>
    <t>-30044708633280600</t>
  </si>
  <si>
    <t>-30047828257792700</t>
  </si>
  <si>
    <t>-301032956</t>
  </si>
  <si>
    <t>-3010203154940630</t>
  </si>
  <si>
    <t>-30033005999821400</t>
  </si>
  <si>
    <t>-27907798116228800</t>
  </si>
  <si>
    <t>-3037630935536730</t>
  </si>
  <si>
    <t>-3203456482930130</t>
  </si>
  <si>
    <t>-32036747636283000</t>
  </si>
  <si>
    <t>-32040822070088100</t>
  </si>
  <si>
    <t>-3203501594762050</t>
  </si>
  <si>
    <t>-32035</t>
  </si>
  <si>
    <t>-3203496865273780</t>
  </si>
  <si>
    <t>-29981182030142600</t>
  </si>
  <si>
    <t>-27471781488440300</t>
  </si>
  <si>
    <t>-30254591221490800</t>
  </si>
  <si>
    <t>-28392079936360400</t>
  </si>
  <si>
    <t>-29093689</t>
  </si>
  <si>
    <t>-27938872456905800</t>
  </si>
  <si>
    <t>-28375448534098800</t>
  </si>
  <si>
    <t>-29707996668801000</t>
  </si>
  <si>
    <t>-29732138421768300</t>
  </si>
  <si>
    <t>-29728383833461700</t>
  </si>
  <si>
    <t>-2972465705600450</t>
  </si>
  <si>
    <t>-29713820664346300</t>
  </si>
  <si>
    <t>-29688335616860000</t>
  </si>
  <si>
    <t>-29681434967525300</t>
  </si>
  <si>
    <t>-27872968788052800</t>
  </si>
  <si>
    <t>-27876728637744700</t>
  </si>
  <si>
    <t>-2787331915265040</t>
  </si>
  <si>
    <t>-3352701418422070</t>
  </si>
  <si>
    <t>-30887052305514700</t>
  </si>
  <si>
    <t>-3088642620825520</t>
  </si>
  <si>
    <t>-2918598304989850</t>
  </si>
  <si>
    <t>-29184500756053400</t>
  </si>
  <si>
    <t>-28281858777944800</t>
  </si>
  <si>
    <t>-2865801844242250</t>
  </si>
  <si>
    <t>-29549286573670700</t>
  </si>
  <si>
    <t>-29449585242482800</t>
  </si>
  <si>
    <t>-3033518943105600</t>
  </si>
  <si>
    <t>-2996144129943490</t>
  </si>
  <si>
    <t>-2777384211443620</t>
  </si>
  <si>
    <t>-29757636297166700</t>
  </si>
  <si>
    <t>-29775623432692300</t>
  </si>
  <si>
    <t>-29763772000609500</t>
  </si>
  <si>
    <t>-31372501700277000</t>
  </si>
  <si>
    <t>-28973080138684400</t>
  </si>
  <si>
    <t>-28966828530202700</t>
  </si>
  <si>
    <t>-28548790756052800</t>
  </si>
  <si>
    <t>-29622676069279900</t>
  </si>
  <si>
    <t>-30166148499111700</t>
  </si>
  <si>
    <t>-29693225501623100</t>
  </si>
  <si>
    <t>-29632151419296900</t>
  </si>
  <si>
    <t>-2981921843416410</t>
  </si>
  <si>
    <t>-27486554036521400</t>
  </si>
  <si>
    <t>-2941328295182620</t>
  </si>
  <si>
    <t>-28816702313781700</t>
  </si>
  <si>
    <t>-28071090431612900</t>
  </si>
  <si>
    <t>-28066944071741200</t>
  </si>
  <si>
    <t>-28622613834874600</t>
  </si>
  <si>
    <t>-3067646283159940</t>
  </si>
  <si>
    <t>-29646344124403900</t>
  </si>
  <si>
    <t>-29805627357008000</t>
  </si>
  <si>
    <t>-27372720062170400</t>
  </si>
  <si>
    <t>-29340828853616200</t>
  </si>
  <si>
    <t>-29987703796792400</t>
  </si>
  <si>
    <t>-2777839856671180</t>
  </si>
  <si>
    <t>-29940599607134300</t>
  </si>
  <si>
    <t>-29083138877947100</t>
  </si>
  <si>
    <t>-3141357935648080</t>
  </si>
  <si>
    <t>-29757857764486000</t>
  </si>
  <si>
    <t>-29763650925259800</t>
  </si>
  <si>
    <t>-2976292447008930</t>
  </si>
  <si>
    <t>-29759932704512800</t>
  </si>
  <si>
    <t>-2960428239407520</t>
  </si>
  <si>
    <t>-296047169</t>
  </si>
  <si>
    <t>-2970631929543000</t>
  </si>
  <si>
    <t>-29810311798479300</t>
  </si>
  <si>
    <t>-5203498363494870</t>
  </si>
  <si>
    <t>-53240282535552900</t>
  </si>
  <si>
    <t>-5376983642578120</t>
  </si>
  <si>
    <t>-54766917086817500</t>
  </si>
  <si>
    <t>-5580998897552490</t>
  </si>
  <si>
    <t>-557694394</t>
  </si>
  <si>
    <t>-5406269073486320</t>
  </si>
  <si>
    <t>-5291524171829220</t>
  </si>
  <si>
    <t>-5302931070327750</t>
  </si>
  <si>
    <t>-52988380193710300</t>
  </si>
  <si>
    <t>-510622626</t>
  </si>
  <si>
    <t>-510708618</t>
  </si>
  <si>
    <t>-51047801971435500</t>
  </si>
  <si>
    <t>-5106765031814570</t>
  </si>
  <si>
    <t>-510523055</t>
  </si>
  <si>
    <t>-5225233912467950</t>
  </si>
  <si>
    <t>-53180919885635300</t>
  </si>
  <si>
    <t>-51572613716125400</t>
  </si>
  <si>
    <t>-52004384994506800</t>
  </si>
  <si>
    <t>-5127057552337640</t>
  </si>
  <si>
    <t>-5150105237960810</t>
  </si>
  <si>
    <t>-50930256843566800</t>
  </si>
  <si>
    <t>-52301445007324200</t>
  </si>
  <si>
    <t>-5194431521711520</t>
  </si>
  <si>
    <t>-5241919398307800</t>
  </si>
  <si>
    <t>-498991084098816</t>
  </si>
  <si>
    <t>-53093</t>
  </si>
  <si>
    <t>-517307183</t>
  </si>
  <si>
    <t>-5307769775390620</t>
  </si>
  <si>
    <t>-5218226909637450</t>
  </si>
  <si>
    <t>-5399024963378900</t>
  </si>
  <si>
    <t>-52053523063659600</t>
  </si>
  <si>
    <t>-5413588285446160</t>
  </si>
  <si>
    <t>-54067776203155500</t>
  </si>
  <si>
    <t>-540623361</t>
  </si>
  <si>
    <t>-5025814890861510</t>
  </si>
  <si>
    <t>-5033674836158750</t>
  </si>
  <si>
    <t>-5149757623672480</t>
  </si>
  <si>
    <t>-5237749099731440</t>
  </si>
  <si>
    <t>-5173830516636370</t>
  </si>
  <si>
    <t>-53715033531188900</t>
  </si>
  <si>
    <t>-5755209909169900</t>
  </si>
  <si>
    <t>-5130254745483390</t>
  </si>
  <si>
    <t>-5241293907165520</t>
  </si>
  <si>
    <t>-5303346812725060</t>
  </si>
  <si>
    <t>-514386672026928</t>
  </si>
  <si>
    <t>-5258230984210960</t>
  </si>
  <si>
    <t>-5260022163391110</t>
  </si>
  <si>
    <t>-5151945038269330</t>
  </si>
  <si>
    <t>-515245543828496</t>
  </si>
  <si>
    <t>-51493668989642100</t>
  </si>
  <si>
    <t>-5331401109695430</t>
  </si>
  <si>
    <t>-5411238670349120</t>
  </si>
  <si>
    <t>-5381247282028190</t>
  </si>
  <si>
    <t>-53387</t>
  </si>
  <si>
    <t>-5043108701705930</t>
  </si>
  <si>
    <t>-5135623991489410</t>
  </si>
  <si>
    <t>-53863348960876400</t>
  </si>
  <si>
    <t>-5193253934383390</t>
  </si>
  <si>
    <t>-52429</t>
  </si>
  <si>
    <t>-549097752571106</t>
  </si>
  <si>
    <t>-537430346432096</t>
  </si>
  <si>
    <t>-516222821557284</t>
  </si>
  <si>
    <t>-51961158514022800</t>
  </si>
  <si>
    <t>-534984827041626</t>
  </si>
  <si>
    <t>-53493204116821200</t>
  </si>
  <si>
    <t>-5482752799987790</t>
  </si>
  <si>
    <t>-528832936</t>
  </si>
  <si>
    <t>-5298540830612180</t>
  </si>
  <si>
    <t>-5291236639022820</t>
  </si>
  <si>
    <t>-5108169436454770</t>
  </si>
  <si>
    <t>-51108688116063300</t>
  </si>
  <si>
    <t>-51084306836128200</t>
  </si>
  <si>
    <t>-51088453531265200</t>
  </si>
  <si>
    <t>-5166490209104260</t>
  </si>
  <si>
    <t>-5463702532373640</t>
  </si>
  <si>
    <t>-53435161113739000</t>
  </si>
  <si>
    <t>-5178817319581860</t>
  </si>
  <si>
    <t>-51815342903137200</t>
  </si>
  <si>
    <t>-5180546379102450</t>
  </si>
  <si>
    <t>-52202</t>
  </si>
  <si>
    <t>-50147497057914700</t>
  </si>
  <si>
    <t>-5109382331371300</t>
  </si>
  <si>
    <t>-548392975</t>
  </si>
  <si>
    <t>-5262548804283140</t>
  </si>
  <si>
    <t>-51061859</t>
  </si>
  <si>
    <t>-510717903</t>
  </si>
  <si>
    <t>-5380355715751640</t>
  </si>
  <si>
    <t>-5299334764480590</t>
  </si>
  <si>
    <t>-5279675781726830</t>
  </si>
  <si>
    <t>-54750773906707700</t>
  </si>
  <si>
    <t>-537233591079712</t>
  </si>
  <si>
    <t>-507996279001236</t>
  </si>
  <si>
    <t>-5083655118942260</t>
  </si>
  <si>
    <t>-5267077177762980</t>
  </si>
  <si>
    <t>-5113679766654960</t>
  </si>
  <si>
    <t>-5123190961742390</t>
  </si>
  <si>
    <t>-512286426</t>
  </si>
  <si>
    <t>-5115628927946090</t>
  </si>
  <si>
    <t>-5119995832443230</t>
  </si>
  <si>
    <t>-52231573462486200</t>
  </si>
  <si>
    <t>-51390845775604200</t>
  </si>
  <si>
    <t>-50009137988090500</t>
  </si>
  <si>
    <t>-5003219962120050</t>
  </si>
  <si>
    <t>-5000237345695490</t>
  </si>
  <si>
    <t>-5469161510467520</t>
  </si>
  <si>
    <t>-5243440747261040</t>
  </si>
  <si>
    <t>-5247542381286620</t>
  </si>
  <si>
    <t>-51320727467536900</t>
  </si>
  <si>
    <t>-51989</t>
  </si>
  <si>
    <t>-50511918067932100</t>
  </si>
  <si>
    <t>-5042791128158560</t>
  </si>
  <si>
    <t>-5280170917510980</t>
  </si>
  <si>
    <t>-527879548072815</t>
  </si>
  <si>
    <t>-514992568</t>
  </si>
  <si>
    <t>-51914</t>
  </si>
  <si>
    <t>-5197492092847820</t>
  </si>
  <si>
    <t>-5169068455696100</t>
  </si>
  <si>
    <t>-54012</t>
  </si>
  <si>
    <t>-5118004560470580</t>
  </si>
  <si>
    <t>-51157128810882500</t>
  </si>
  <si>
    <t>-5118695497512810</t>
  </si>
  <si>
    <t>-5123421013355250</t>
  </si>
  <si>
    <t>-5117129087448120</t>
  </si>
  <si>
    <t>-5120178222656250</t>
  </si>
  <si>
    <t>-52000694274902300</t>
  </si>
  <si>
    <t>-52814058065414400</t>
  </si>
  <si>
    <t>-5293654918670650</t>
  </si>
  <si>
    <t>-5317350625991820</t>
  </si>
  <si>
    <t>-51739</t>
  </si>
  <si>
    <t>-54735195636749200</t>
  </si>
  <si>
    <t>-53067977428436200</t>
  </si>
  <si>
    <t>-5162634372711180</t>
  </si>
  <si>
    <t>-520149704</t>
  </si>
  <si>
    <t>-53909620062441</t>
  </si>
  <si>
    <t>-5346221923828120</t>
  </si>
  <si>
    <t>-5197668313980100</t>
  </si>
  <si>
    <t>-5021196126937860</t>
  </si>
  <si>
    <t>-51877741813659600</t>
  </si>
  <si>
    <t>-5185340881347650</t>
  </si>
  <si>
    <t>-52994</t>
  </si>
  <si>
    <t>-5348294734954830</t>
  </si>
  <si>
    <t>-529947853088379</t>
  </si>
  <si>
    <t>-5209661006927490</t>
  </si>
  <si>
    <t>-5278922080993650</t>
  </si>
  <si>
    <t>-5406913876533500</t>
  </si>
  <si>
    <t>-53701</t>
  </si>
  <si>
    <t>-51694815158843900</t>
  </si>
  <si>
    <t>-5230003416538230</t>
  </si>
  <si>
    <t>-5410060644149780</t>
  </si>
  <si>
    <t>-5205246090888970</t>
  </si>
  <si>
    <t>-53246070742607100</t>
  </si>
  <si>
    <t>-5361716508865350</t>
  </si>
  <si>
    <t>-53579345941543500</t>
  </si>
  <si>
    <t>-5264770746231070</t>
  </si>
  <si>
    <t>-519848295448901</t>
  </si>
  <si>
    <t>-5184986829757690</t>
  </si>
  <si>
    <t>-5385942220687860</t>
  </si>
  <si>
    <t>-55054764747619600</t>
  </si>
  <si>
    <t>-5420551300048820</t>
  </si>
  <si>
    <t>-510781216621399</t>
  </si>
  <si>
    <t>-5353148460388180</t>
  </si>
  <si>
    <t>-5183866202831260</t>
  </si>
  <si>
    <t>-5210748910903930</t>
  </si>
  <si>
    <t>-5466466426849360</t>
  </si>
  <si>
    <t>-54672002792358400</t>
  </si>
  <si>
    <t>-4984892964363090</t>
  </si>
  <si>
    <t>-53357</t>
  </si>
  <si>
    <t>-5436099529266350</t>
  </si>
  <si>
    <t>-5198841512203210</t>
  </si>
  <si>
    <t>-51615571975708000</t>
  </si>
  <si>
    <t>-51869759559631300</t>
  </si>
  <si>
    <t>-525340086221695</t>
  </si>
  <si>
    <t>-5291303157806390</t>
  </si>
  <si>
    <t>-5273780822753900</t>
  </si>
  <si>
    <t>-5427162408828730</t>
  </si>
  <si>
    <t>-52319169044494600</t>
  </si>
  <si>
    <t>-5226195752620690</t>
  </si>
  <si>
    <t>-52250493764877300</t>
  </si>
  <si>
    <t>-52298451662063600</t>
  </si>
  <si>
    <t>-52572369575500400</t>
  </si>
  <si>
    <t>-5257106065750120</t>
  </si>
  <si>
    <t>-5350401878356930</t>
  </si>
  <si>
    <t>-51187427043914700</t>
  </si>
  <si>
    <t>-5399449825286860</t>
  </si>
  <si>
    <t>-5284067094326010</t>
  </si>
  <si>
    <t>-5226153802897890</t>
  </si>
  <si>
    <t>-511623484</t>
  </si>
  <si>
    <t>-51169359683990400</t>
  </si>
  <si>
    <t>-511465072631836</t>
  </si>
  <si>
    <t>-51133575439016500</t>
  </si>
  <si>
    <t>-51970937</t>
  </si>
  <si>
    <t>-51965664625167800</t>
  </si>
  <si>
    <t>-5315734863281250</t>
  </si>
  <si>
    <t>-5414821028709410</t>
  </si>
  <si>
    <t>-51698</t>
  </si>
  <si>
    <t>-5132100397899190</t>
  </si>
  <si>
    <t>-51342486035573500</t>
  </si>
  <si>
    <t>-5342917442321770</t>
  </si>
  <si>
    <t>-5268398069310930</t>
  </si>
  <si>
    <t>-5182812094688410</t>
  </si>
  <si>
    <t>-5130720242857930</t>
  </si>
  <si>
    <t>-51185356378555300</t>
  </si>
  <si>
    <t>-5208494782447810</t>
  </si>
  <si>
    <t>-52346420288085900</t>
  </si>
  <si>
    <t>-5350597789278</t>
  </si>
  <si>
    <t>-52096942663192700</t>
  </si>
  <si>
    <t>-53225841522216800</t>
  </si>
  <si>
    <t>-534035332</t>
  </si>
  <si>
    <t>-515319496391021</t>
  </si>
  <si>
    <t>-556364393234253</t>
  </si>
  <si>
    <t>-55637500</t>
  </si>
  <si>
    <t>-5209942102432250</t>
  </si>
  <si>
    <t>-52036</t>
  </si>
  <si>
    <t>-52180423736572200</t>
  </si>
  <si>
    <t>-5434548139572140</t>
  </si>
  <si>
    <t>-5077975273132320</t>
  </si>
  <si>
    <t>-5087117850780480</t>
  </si>
  <si>
    <t>-5087985813617700</t>
  </si>
  <si>
    <t>-52916765213012600</t>
  </si>
  <si>
    <t>-5257749259471890</t>
  </si>
  <si>
    <t>-5097074747085570</t>
  </si>
  <si>
    <t>-51024967</t>
  </si>
  <si>
    <t>-50990967750112700</t>
  </si>
  <si>
    <t>-50909442901611300</t>
  </si>
  <si>
    <t>-5169142484664910</t>
  </si>
  <si>
    <t>-5106293678371000</t>
  </si>
  <si>
    <t>-513153533939476</t>
  </si>
  <si>
    <t>-5458653688430780</t>
  </si>
  <si>
    <t>-513397706</t>
  </si>
  <si>
    <t>-5189229011535640</t>
  </si>
  <si>
    <t>-5141992092132560</t>
  </si>
  <si>
    <t>-5339576482772820</t>
  </si>
  <si>
    <t>-5265214920043940</t>
  </si>
  <si>
    <t>-5430990672108230</t>
  </si>
  <si>
    <t>-5387045145034790</t>
  </si>
  <si>
    <t>-5395973682403560</t>
  </si>
  <si>
    <t>-5313250064849850</t>
  </si>
  <si>
    <t>-5185674011707300</t>
  </si>
  <si>
    <t>-5164224386215210</t>
  </si>
  <si>
    <t>-5251507759094230</t>
  </si>
  <si>
    <t>-5309065818786620</t>
  </si>
  <si>
    <t>-50802111625671300</t>
  </si>
  <si>
    <t>-5390870322795640</t>
  </si>
  <si>
    <t>-53915</t>
  </si>
  <si>
    <t>-521239734</t>
  </si>
  <si>
    <t>-5013613790273660</t>
  </si>
  <si>
    <t>-51779454946517900</t>
  </si>
  <si>
    <t>-5418819665908810</t>
  </si>
  <si>
    <t>-5402374505996700</t>
  </si>
  <si>
    <t>-51279</t>
  </si>
  <si>
    <t>-5242642521858210</t>
  </si>
  <si>
    <t>-53254380226135200</t>
  </si>
  <si>
    <t>-5375387191772460</t>
  </si>
  <si>
    <t>-55239526033401400</t>
  </si>
  <si>
    <t>-5217320859432220</t>
  </si>
  <si>
    <t>-5655849695205680</t>
  </si>
  <si>
    <t>-50106925964355400</t>
  </si>
  <si>
    <t>-5245666980743400</t>
  </si>
  <si>
    <t>-535814380645752</t>
  </si>
  <si>
    <t>-5116045475006100</t>
  </si>
  <si>
    <t>-5328105211257930</t>
  </si>
  <si>
    <t>-5305166959762570</t>
  </si>
  <si>
    <t>-52531964778900100</t>
  </si>
  <si>
    <t>-53384134769439700</t>
  </si>
  <si>
    <t>-53367912769317600</t>
  </si>
  <si>
    <t>-5469079703092570</t>
  </si>
  <si>
    <t>-5035984218120570</t>
  </si>
  <si>
    <t>-54119194149971000</t>
  </si>
  <si>
    <t>-5369031429290770</t>
  </si>
  <si>
    <t>-5301437616348260</t>
  </si>
  <si>
    <t>-52858</t>
  </si>
  <si>
    <t>-515284248</t>
  </si>
  <si>
    <t>-52775863409042300</t>
  </si>
  <si>
    <t>-5196579873561850</t>
  </si>
  <si>
    <t>-5197598576545710</t>
  </si>
  <si>
    <t>-5318069458007810</t>
  </si>
  <si>
    <t>-53899204730987500</t>
  </si>
  <si>
    <t>-5307263374328610</t>
  </si>
  <si>
    <t>-51211797595024100</t>
  </si>
  <si>
    <t>-5606597900390620</t>
  </si>
  <si>
    <t>-5167114734649650</t>
  </si>
  <si>
    <t>-4993636965751640</t>
  </si>
  <si>
    <t>-55484004020690900</t>
  </si>
  <si>
    <t>-50207</t>
  </si>
  <si>
    <t>-5155556559562680</t>
  </si>
  <si>
    <t>-51906</t>
  </si>
  <si>
    <t>-515874195098877</t>
  </si>
  <si>
    <t>-5214835524559020</t>
  </si>
  <si>
    <t>-5214883804321280</t>
  </si>
  <si>
    <t>-5446196168661110</t>
  </si>
  <si>
    <t>-52197589874267500</t>
  </si>
  <si>
    <t>-52123925685882500</t>
  </si>
  <si>
    <t>-5461371302604670</t>
  </si>
  <si>
    <t>-5180336952209470</t>
  </si>
  <si>
    <t>-520359097</t>
  </si>
  <si>
    <t>-5368520736694330</t>
  </si>
  <si>
    <t>-5207442283630370</t>
  </si>
  <si>
    <t>-5078292846679680</t>
  </si>
  <si>
    <t>-51630308032035800</t>
  </si>
  <si>
    <t>-51473511457443200</t>
  </si>
  <si>
    <t>-5268819808959960</t>
  </si>
  <si>
    <t>-4993470668792720</t>
  </si>
  <si>
    <t>-5262520372867580</t>
  </si>
  <si>
    <t>-510893481</t>
  </si>
  <si>
    <t>-50915094316005700</t>
  </si>
  <si>
    <t>-5187379360198970</t>
  </si>
  <si>
    <t>-51182</t>
  </si>
  <si>
    <t>-51762385368347100</t>
  </si>
  <si>
    <t>-52817555665969800</t>
  </si>
  <si>
    <t>-52464</t>
  </si>
  <si>
    <t>-52772902250289900</t>
  </si>
  <si>
    <t>-52166905403137200</t>
  </si>
  <si>
    <t>-51752364635467500</t>
  </si>
  <si>
    <t>-51705</t>
  </si>
  <si>
    <t>-5202717304229730</t>
  </si>
  <si>
    <t>-5410819977521890</t>
  </si>
  <si>
    <t>-5482847213745110</t>
  </si>
  <si>
    <t>-5090575218200680</t>
  </si>
  <si>
    <t>-53464107513427700</t>
  </si>
  <si>
    <t>-5111028671264640</t>
  </si>
  <si>
    <t>-5160322666211860</t>
  </si>
  <si>
    <t>-5370709419250480</t>
  </si>
  <si>
    <t>-51408</t>
  </si>
  <si>
    <t>-5127278566360470</t>
  </si>
  <si>
    <t>-53110452890396100</t>
  </si>
  <si>
    <t>-5295227766036980</t>
  </si>
  <si>
    <t>-510904061794281</t>
  </si>
  <si>
    <t>-5113105773925780</t>
  </si>
  <si>
    <t>-51106681823730400</t>
  </si>
  <si>
    <t>-5115080416202540</t>
  </si>
  <si>
    <t>-51133418083190900</t>
  </si>
  <si>
    <t>-54503978490829400</t>
  </si>
  <si>
    <t>-5318212419748300</t>
  </si>
  <si>
    <t>-5306061744689940</t>
  </si>
  <si>
    <t>-50266227722167900</t>
  </si>
  <si>
    <t>-5175405979156490</t>
  </si>
  <si>
    <t>-5051573753356930</t>
  </si>
  <si>
    <t>-5330869603130850</t>
  </si>
  <si>
    <t>-5355828523635860</t>
  </si>
  <si>
    <t>-5349393367767330</t>
  </si>
  <si>
    <t>-53513309955596900</t>
  </si>
  <si>
    <t>-5238072976469990</t>
  </si>
  <si>
    <t>-51786139011383000</t>
  </si>
  <si>
    <t>-53177647590637200</t>
  </si>
  <si>
    <t>-51396785527467700</t>
  </si>
  <si>
    <t>-5083427667617790</t>
  </si>
  <si>
    <t>-5296643972396850</t>
  </si>
  <si>
    <t>-5227587819099420</t>
  </si>
  <si>
    <t>-52371611595153800</t>
  </si>
  <si>
    <t>-5241617918014520</t>
  </si>
  <si>
    <t>-5238538351914030</t>
  </si>
  <si>
    <t>-5245630502700800</t>
  </si>
  <si>
    <t>-52424097061157200</t>
  </si>
  <si>
    <t>-51735692024230900</t>
  </si>
  <si>
    <t>-53584356307983400</t>
  </si>
  <si>
    <t>-52821042537689200</t>
  </si>
  <si>
    <t>-536589002609253</t>
  </si>
  <si>
    <t>-5232549905776970</t>
  </si>
  <si>
    <t>-52340658903121900</t>
  </si>
  <si>
    <t>-5237950801849360</t>
  </si>
  <si>
    <t>-5232110023498530</t>
  </si>
  <si>
    <t>-52322269678115800</t>
  </si>
  <si>
    <t>-52156391143798800</t>
  </si>
  <si>
    <t>-51132913827896100</t>
  </si>
  <si>
    <t>-5321693658828730</t>
  </si>
  <si>
    <t>-5117058277130120</t>
  </si>
  <si>
    <t>-5333980321884150</t>
  </si>
  <si>
    <t>-5361801207063760</t>
  </si>
  <si>
    <t>-5338216066360470</t>
  </si>
  <si>
    <t>-5524415016174310</t>
  </si>
  <si>
    <t>-5309517990441230</t>
  </si>
  <si>
    <t>-5306335330009460</t>
  </si>
  <si>
    <t>-5166612625122070</t>
  </si>
  <si>
    <t>-5267882108688350</t>
  </si>
  <si>
    <t>-5248952150344840</t>
  </si>
  <si>
    <t>-5123982667922970</t>
  </si>
  <si>
    <t>-512300913</t>
  </si>
  <si>
    <t>-5120819807052610</t>
  </si>
  <si>
    <t>-51134169101715000</t>
  </si>
  <si>
    <t>-51159918308258000</t>
  </si>
  <si>
    <t>-51127238273620600</t>
  </si>
  <si>
    <t>-5114414691925040</t>
  </si>
  <si>
    <t>-512202644343779</t>
  </si>
  <si>
    <t>-5123770236968990</t>
  </si>
  <si>
    <t>-5121148109436030</t>
  </si>
  <si>
    <t>-51110537767508500</t>
  </si>
  <si>
    <t>-51172835826873700</t>
  </si>
  <si>
    <t>-5119728684425350</t>
  </si>
  <si>
    <t>-5117602765560150</t>
  </si>
  <si>
    <t>-512606375</t>
  </si>
  <si>
    <t>-51166398525238000</t>
  </si>
  <si>
    <t>-5112484574317930</t>
  </si>
  <si>
    <t>-511123032309115</t>
  </si>
  <si>
    <t>-511911162</t>
  </si>
  <si>
    <t>-51131776571273800</t>
  </si>
  <si>
    <t>-55016</t>
  </si>
  <si>
    <t>-511037645</t>
  </si>
  <si>
    <t>-5122048795223230</t>
  </si>
  <si>
    <t>-5109365701675410</t>
  </si>
  <si>
    <t>-5466972827911370</t>
  </si>
  <si>
    <t>-5490182518959040</t>
  </si>
  <si>
    <t>-55144819915294600</t>
  </si>
  <si>
    <t>-5220775842724830</t>
  </si>
  <si>
    <t>-5117931067943570</t>
  </si>
  <si>
    <t>-52314233779907200</t>
  </si>
  <si>
    <t>-51473962068557700</t>
  </si>
  <si>
    <t>-5215758740901940</t>
  </si>
  <si>
    <t>-5645199179649350</t>
  </si>
  <si>
    <t>-5244290471076960</t>
  </si>
  <si>
    <t>-5406983613967890</t>
  </si>
  <si>
    <t>-5309606552124020</t>
  </si>
  <si>
    <t>-5363836526870720</t>
  </si>
  <si>
    <t>-5206893503665920</t>
  </si>
  <si>
    <t>-5337539345026010</t>
  </si>
  <si>
    <t>-5284709215164180</t>
  </si>
  <si>
    <t>-5217825651168820</t>
  </si>
  <si>
    <t>-5217483186708700</t>
  </si>
  <si>
    <t>-5212347507476800</t>
  </si>
  <si>
    <t>-5208543062210080</t>
  </si>
  <si>
    <t>-5237680435180660</t>
  </si>
  <si>
    <t>-5236144065856930</t>
  </si>
  <si>
    <t>-5187920451240640</t>
  </si>
  <si>
    <t>-53169622421264600</t>
  </si>
  <si>
    <t>-54816327095031700</t>
  </si>
  <si>
    <t>-505781364440918</t>
  </si>
  <si>
    <t>-52806580066680900</t>
  </si>
  <si>
    <t>-52905220985412600</t>
  </si>
  <si>
    <t>-5502465963363640</t>
  </si>
  <si>
    <t>-54939966201782200</t>
  </si>
  <si>
    <t>-5492533206939690</t>
  </si>
  <si>
    <t>-5313526868820190</t>
  </si>
  <si>
    <t>-53095786571502600</t>
  </si>
  <si>
    <t>-532150633</t>
  </si>
  <si>
    <t>-5483664214611050</t>
  </si>
  <si>
    <t>-51511</t>
  </si>
  <si>
    <t>-51824526786804200</t>
  </si>
  <si>
    <t>-5325015306472770</t>
  </si>
  <si>
    <t>-51932185292243900</t>
  </si>
  <si>
    <t>-520928978919983</t>
  </si>
  <si>
    <t>-5244587123394010</t>
  </si>
  <si>
    <t>-5243272304534910</t>
  </si>
  <si>
    <t>-5244484663009640</t>
  </si>
  <si>
    <t>-5408114433288570</t>
  </si>
  <si>
    <t>-53705980953341400</t>
  </si>
  <si>
    <t>-5382022038102150</t>
  </si>
  <si>
    <t>-5099493026733390</t>
  </si>
  <si>
    <t>-5449392557144160</t>
  </si>
  <si>
    <t>-544346144</t>
  </si>
  <si>
    <t>-555414891242981</t>
  </si>
  <si>
    <t>-5335593938827510</t>
  </si>
  <si>
    <t>-53368</t>
  </si>
  <si>
    <t>-5311359643936150</t>
  </si>
  <si>
    <t>-5549229741096490</t>
  </si>
  <si>
    <t>-54921684265136700</t>
  </si>
  <si>
    <t>-54863319396972600</t>
  </si>
  <si>
    <t>-5484874963760370</t>
  </si>
  <si>
    <t>-5424267768859860</t>
  </si>
  <si>
    <t>-54266517162323000</t>
  </si>
  <si>
    <t>-5052962064743040</t>
  </si>
  <si>
    <t>-5522522449493400</t>
  </si>
  <si>
    <t>-5202535450458520</t>
  </si>
  <si>
    <t>-5269386291503900</t>
  </si>
  <si>
    <t>-5377801179885860</t>
  </si>
  <si>
    <t>-5377668142318720</t>
  </si>
  <si>
    <t>-546592296</t>
  </si>
  <si>
    <t>-5164462566375730</t>
  </si>
  <si>
    <t>-5599744319915770</t>
  </si>
  <si>
    <t>-56002378463745100</t>
  </si>
  <si>
    <t>-5602471590042110</t>
  </si>
  <si>
    <t>-5188922166824340</t>
  </si>
  <si>
    <t>-5512429833412170</t>
  </si>
  <si>
    <t>-5058294296264640</t>
  </si>
  <si>
    <t>-5432331562042230</t>
  </si>
  <si>
    <t>-5430929303169250</t>
  </si>
  <si>
    <t>-5172863245010370</t>
  </si>
  <si>
    <t>-51827573776245100</t>
  </si>
  <si>
    <t>-53442692</t>
  </si>
  <si>
    <t>-51704196453356400</t>
  </si>
  <si>
    <t>-5313086986541740</t>
  </si>
  <si>
    <t>-52290195822715700</t>
  </si>
  <si>
    <t>-51247529983520500</t>
  </si>
  <si>
    <t>-54128715991973800</t>
  </si>
  <si>
    <t>-52043309211730900</t>
  </si>
  <si>
    <t>-5159342765808100</t>
  </si>
  <si>
    <t>-51483950614929200</t>
  </si>
  <si>
    <t>-50066</t>
  </si>
  <si>
    <t>-51141142845153800</t>
  </si>
  <si>
    <t>-5109417200088500</t>
  </si>
  <si>
    <t>-5114281654357910</t>
  </si>
  <si>
    <t>-5116603374481200</t>
  </si>
  <si>
    <t>-5116573333740230</t>
  </si>
  <si>
    <t>-5199097394943230</t>
  </si>
  <si>
    <t>-54936769008636400</t>
  </si>
  <si>
    <t>-5106805801391600</t>
  </si>
  <si>
    <t>-53962397575378400</t>
  </si>
  <si>
    <t>-53853263854980400</t>
  </si>
  <si>
    <t>-54559924006462100</t>
  </si>
  <si>
    <t>-55260758399963300</t>
  </si>
  <si>
    <t>-549372410774231</t>
  </si>
  <si>
    <t>-515138840675354</t>
  </si>
  <si>
    <t>-53246891498565600</t>
  </si>
  <si>
    <t>-5489035606384270</t>
  </si>
  <si>
    <t>-54170408248901300</t>
  </si>
  <si>
    <t>-5137239694609880</t>
  </si>
  <si>
    <t>-5356583833694450</t>
  </si>
  <si>
    <t>-5252357482910150</t>
  </si>
  <si>
    <t>-5176481008529660</t>
  </si>
  <si>
    <t>-53933987617495200</t>
  </si>
  <si>
    <t>-5137829303741450</t>
  </si>
  <si>
    <t>-5467743158340450</t>
  </si>
  <si>
    <t>-5097579002380370</t>
  </si>
  <si>
    <t>-5099488735198970</t>
  </si>
  <si>
    <t>-5115635633468620</t>
  </si>
  <si>
    <t>-5113599300384520</t>
  </si>
  <si>
    <t>-511732792</t>
  </si>
  <si>
    <t>-51144</t>
  </si>
  <si>
    <t>-529212498664856</t>
  </si>
  <si>
    <t>-53391129970550500</t>
  </si>
  <si>
    <t>-5394810676574700</t>
  </si>
  <si>
    <t>-5300725221633910</t>
  </si>
  <si>
    <t>-529528371</t>
  </si>
  <si>
    <t>-5454205513000480</t>
  </si>
  <si>
    <t>-51579</t>
  </si>
  <si>
    <t>-5193200826644890</t>
  </si>
  <si>
    <t>-5226739168167110</t>
  </si>
  <si>
    <t>-5225696325302120</t>
  </si>
  <si>
    <t>-5160542249679560</t>
  </si>
  <si>
    <t>-5446397066116330</t>
  </si>
  <si>
    <t>-521113919374667</t>
  </si>
  <si>
    <t>-53584463596344</t>
  </si>
  <si>
    <t>-5252089262008660</t>
  </si>
  <si>
    <t>-5302418231964110</t>
  </si>
  <si>
    <t>-52492976188659600</t>
  </si>
  <si>
    <t>-52505207061788000</t>
  </si>
  <si>
    <t>-51682</t>
  </si>
  <si>
    <t>-52012839317321700</t>
  </si>
  <si>
    <t>-52867283821105900</t>
  </si>
  <si>
    <t>-51396574974060000</t>
  </si>
  <si>
    <t>-50776898860931400</t>
  </si>
  <si>
    <t>-5186591863632200</t>
  </si>
  <si>
    <t>-5346930027008050</t>
  </si>
  <si>
    <t>-51089258193969700</t>
  </si>
  <si>
    <t>-53753641247749300</t>
  </si>
  <si>
    <t>-5006937503814690</t>
  </si>
  <si>
    <t>-51814962</t>
  </si>
  <si>
    <t>-52595267593860600</t>
  </si>
  <si>
    <t>-5408811807632440</t>
  </si>
  <si>
    <t>-4973133087158200</t>
  </si>
  <si>
    <t>-50153397917747500</t>
  </si>
  <si>
    <t>-5206362962722770</t>
  </si>
  <si>
    <t>-5214510440826410</t>
  </si>
  <si>
    <t>-4992146730422970</t>
  </si>
  <si>
    <t>-507822244</t>
  </si>
  <si>
    <t>-5424392223358150</t>
  </si>
  <si>
    <t>-50063720941543500</t>
  </si>
  <si>
    <t>-52841</t>
  </si>
  <si>
    <t>-539380431175232</t>
  </si>
  <si>
    <t>-52898695468175</t>
  </si>
  <si>
    <t>-517181022</t>
  </si>
  <si>
    <t>-54442083835601800</t>
  </si>
  <si>
    <t>-5295976638793940</t>
  </si>
  <si>
    <t>-5153872132301330</t>
  </si>
  <si>
    <t>-53836644887924100</t>
  </si>
  <si>
    <t>-51419668793678200</t>
  </si>
  <si>
    <t>-54483497142791700</t>
  </si>
  <si>
    <t>-5217692345380780</t>
  </si>
  <si>
    <t>-5468220323324200</t>
  </si>
  <si>
    <t>-5201449155807490</t>
  </si>
  <si>
    <t>-5515105605125420</t>
  </si>
  <si>
    <t>-5709674119949340</t>
  </si>
  <si>
    <t>-5710812449455260</t>
  </si>
  <si>
    <t>-5706848144531250</t>
  </si>
  <si>
    <t>-509237397190355</t>
  </si>
  <si>
    <t>-5268045186996460</t>
  </si>
  <si>
    <t>-5125639200210570</t>
  </si>
  <si>
    <t>-52177859544754000</t>
  </si>
  <si>
    <t>-51845</t>
  </si>
  <si>
    <t>-52167792319814900</t>
  </si>
  <si>
    <t>-5219505786895750</t>
  </si>
  <si>
    <t>-5252346754074090</t>
  </si>
  <si>
    <t>-51549</t>
  </si>
  <si>
    <t>-5186158418655390</t>
  </si>
  <si>
    <t>-5202116489410400</t>
  </si>
  <si>
    <t>-510814271</t>
  </si>
  <si>
    <t>-5102866172790520</t>
  </si>
  <si>
    <t>-5110183775424950</t>
  </si>
  <si>
    <t>-5088051795959470</t>
  </si>
  <si>
    <t>-5101881694688920</t>
  </si>
  <si>
    <t>-51069285392368300</t>
  </si>
  <si>
    <t>-51073851585388100</t>
  </si>
  <si>
    <t>-5340524911880490</t>
  </si>
  <si>
    <t>-52749127149581900</t>
  </si>
  <si>
    <t>-51547647714614800</t>
  </si>
  <si>
    <t>-52145421981877000</t>
  </si>
  <si>
    <t>-5215209960937500</t>
  </si>
  <si>
    <t>-53883</t>
  </si>
  <si>
    <t>-53490006923675500</t>
  </si>
  <si>
    <t>-517783284187317</t>
  </si>
  <si>
    <t>-53703242540359500</t>
  </si>
  <si>
    <t>-5450772285461420</t>
  </si>
  <si>
    <t>-51770861148834200</t>
  </si>
  <si>
    <t>-5004467725753780</t>
  </si>
  <si>
    <t>-5324897289276120</t>
  </si>
  <si>
    <t>-5376611709638380</t>
  </si>
  <si>
    <t>-5576780319213860</t>
  </si>
  <si>
    <t>-54061102215986200</t>
  </si>
  <si>
    <t>-5307156085968010</t>
  </si>
  <si>
    <t>-5407846970000000</t>
  </si>
  <si>
    <t>-54102451801300000</t>
  </si>
  <si>
    <t>-5025438576936720</t>
  </si>
  <si>
    <t>-5023664832115170</t>
  </si>
  <si>
    <t>-52374444007873500</t>
  </si>
  <si>
    <t>-5238509774208060</t>
  </si>
  <si>
    <t>-5754559259512230</t>
  </si>
  <si>
    <t>-57553552331580300</t>
  </si>
  <si>
    <t>-5154018849134440</t>
  </si>
  <si>
    <t>-5153302431106560</t>
  </si>
  <si>
    <t>-51512948513554800</t>
  </si>
  <si>
    <t>-5150002241134640</t>
  </si>
  <si>
    <t>-515265902279498</t>
  </si>
  <si>
    <t>-5483267784118650</t>
  </si>
  <si>
    <t>-5482726594361250</t>
  </si>
  <si>
    <t>-52627301216125400</t>
  </si>
  <si>
    <t>-52785336971282900</t>
  </si>
  <si>
    <t>-511760506</t>
  </si>
  <si>
    <t>-51184</t>
  </si>
  <si>
    <t>-50377850532531700</t>
  </si>
  <si>
    <t>-51148653030395500</t>
  </si>
  <si>
    <t>-5119016826152800</t>
  </si>
  <si>
    <t>-52937407516663700</t>
  </si>
  <si>
    <t>-5021407726681210</t>
  </si>
  <si>
    <t>-5410309553146360</t>
  </si>
  <si>
    <t>-5361461455179660</t>
  </si>
  <si>
    <t>-52650507688522300</t>
  </si>
  <si>
    <t>-5199728250503540</t>
  </si>
  <si>
    <t>-5467687368392940</t>
  </si>
  <si>
    <t>-5118903636932370</t>
  </si>
  <si>
    <t>-511599612236023</t>
  </si>
  <si>
    <t>-5119721174240110</t>
  </si>
  <si>
    <t>-51150541305542</t>
  </si>
  <si>
    <t>-5135119199752800</t>
  </si>
  <si>
    <t>-53445000064060700</t>
  </si>
  <si>
    <t>-51307230591773900</t>
  </si>
  <si>
    <t>-51530953645706100</t>
  </si>
  <si>
    <t>-5153583526611320</t>
  </si>
  <si>
    <t>-5105835914611810</t>
  </si>
  <si>
    <t>-51898662262227500</t>
  </si>
  <si>
    <t>-543179125788447</t>
  </si>
  <si>
    <t>-543092308039195</t>
  </si>
  <si>
    <t>-5430995607363000</t>
  </si>
  <si>
    <t>-531008410450886</t>
  </si>
  <si>
    <t>-5308258295037370</t>
  </si>
  <si>
    <t>-5009103119373320</t>
  </si>
  <si>
    <t>-5242471933364860</t>
  </si>
  <si>
    <t>-537633832353545</t>
  </si>
  <si>
    <t>-5653849840164180</t>
  </si>
  <si>
    <t>-5010493382445190</t>
  </si>
  <si>
    <t>-5336763381958000</t>
  </si>
  <si>
    <t>-53678913831645300</t>
  </si>
  <si>
    <t>-49979612231254500</t>
  </si>
  <si>
    <t>-4993650913238520</t>
  </si>
  <si>
    <t>-54107</t>
  </si>
  <si>
    <t>-5311035289913460</t>
  </si>
  <si>
    <t>-5026612043380730</t>
  </si>
  <si>
    <t>-5317981481552120</t>
  </si>
  <si>
    <t>-52820570468902500</t>
  </si>
  <si>
    <t>-5310261011123650</t>
  </si>
  <si>
    <t>-51474015712738000</t>
  </si>
  <si>
    <t>-50653839111328100</t>
  </si>
  <si>
    <t>-5064643621444700</t>
  </si>
  <si>
    <t>-50558867454528800</t>
  </si>
  <si>
    <t>-50555970668792700</t>
  </si>
  <si>
    <t>-50554661750793400</t>
  </si>
  <si>
    <t>-5055901765823360</t>
  </si>
  <si>
    <t>-5050384998321530</t>
  </si>
  <si>
    <t>-5054955482482910</t>
  </si>
  <si>
    <t>-5062410898011870</t>
  </si>
  <si>
    <t>-5057204246520990</t>
  </si>
  <si>
    <t>-5057491779327390</t>
  </si>
  <si>
    <t>-50656542778015100</t>
  </si>
  <si>
    <t>-5054828882217400</t>
  </si>
  <si>
    <t>-50579252243042</t>
  </si>
  <si>
    <t>-5054861068725580</t>
  </si>
  <si>
    <t>-50563094615936200</t>
  </si>
  <si>
    <t>-505248785018921</t>
  </si>
  <si>
    <t>-5057545423507690</t>
  </si>
  <si>
    <t>-50577428340911800</t>
  </si>
  <si>
    <t>-52908353805542</t>
  </si>
  <si>
    <t>-53098598197102500</t>
  </si>
  <si>
    <t>-5150760769844050</t>
  </si>
  <si>
    <t>-5325002431869500</t>
  </si>
  <si>
    <t>-5446643292903900</t>
  </si>
  <si>
    <t>-5446828365325920</t>
  </si>
  <si>
    <t>-5552821442005710</t>
  </si>
  <si>
    <t>-54864263534545900</t>
  </si>
  <si>
    <t>-505178189277649</t>
  </si>
  <si>
    <t>-50583704710006700</t>
  </si>
  <si>
    <t>-50591096878051700</t>
  </si>
  <si>
    <t>-5199451446533200</t>
  </si>
  <si>
    <t>-5104892441871620</t>
  </si>
  <si>
    <t>-539728781</t>
  </si>
  <si>
    <t>-5359740257263180</t>
  </si>
  <si>
    <t>-5357974290847770</t>
  </si>
  <si>
    <t>-52524</t>
  </si>
  <si>
    <t>-5291289169513420</t>
  </si>
  <si>
    <t>-52915005683898900</t>
  </si>
  <si>
    <t>-5301420986652370</t>
  </si>
  <si>
    <t>-54545294300029500</t>
  </si>
  <si>
    <t>-51935</t>
  </si>
  <si>
    <t>-51906758537516000</t>
  </si>
  <si>
    <t>-52003562449863200</t>
  </si>
  <si>
    <t>-4976923853158950</t>
  </si>
  <si>
    <t>-50146497293597500</t>
  </si>
  <si>
    <t>-4992256164550780</t>
  </si>
  <si>
    <t>-5423651933670040</t>
  </si>
  <si>
    <t>-5448363013213420</t>
  </si>
  <si>
    <t>-50936345500000000</t>
  </si>
  <si>
    <t>-5184443950653070</t>
  </si>
  <si>
    <t>-5249979972839350</t>
  </si>
  <si>
    <t>-5154517</t>
  </si>
  <si>
    <t>-5202200174331660</t>
  </si>
  <si>
    <t>-53250303268432600</t>
  </si>
  <si>
    <t>-55764627456665000</t>
  </si>
  <si>
    <t>-5106599807739250</t>
  </si>
  <si>
    <t>-5308568000793450</t>
  </si>
  <si>
    <t>-5217898607254020</t>
  </si>
  <si>
    <t>-54102510809898300</t>
  </si>
  <si>
    <t>-5023749589920040</t>
  </si>
  <si>
    <t>-5755154728889460</t>
  </si>
  <si>
    <t>-5151517445367060</t>
  </si>
  <si>
    <t>-5196321308612820</t>
  </si>
  <si>
    <t>-53491755723953200</t>
  </si>
  <si>
    <t>-52899202108383100</t>
  </si>
  <si>
    <t>-5108468478366260</t>
  </si>
  <si>
    <t>-51817325353559900</t>
  </si>
  <si>
    <t>-5014524936676020</t>
  </si>
  <si>
    <t>-5278074502944940</t>
  </si>
  <si>
    <t>-50804294943809500</t>
  </si>
  <si>
    <t>-526802421</t>
  </si>
  <si>
    <t>-5118365049362180</t>
  </si>
  <si>
    <t>-50031099915504400</t>
  </si>
  <si>
    <t>-5250666618347160</t>
  </si>
  <si>
    <t>-5279248237609860</t>
  </si>
  <si>
    <t>-51499689817428500</t>
  </si>
  <si>
    <t>-511673641204834</t>
  </si>
  <si>
    <t>-512074534</t>
  </si>
  <si>
    <t>-54741439819335900</t>
  </si>
  <si>
    <t>-51625</t>
  </si>
  <si>
    <t>-5345966577529900</t>
  </si>
  <si>
    <t>-54102528095609100</t>
  </si>
  <si>
    <t>-536209183929168</t>
  </si>
  <si>
    <t>-51085524559020900</t>
  </si>
  <si>
    <t>-5210734963417050</t>
  </si>
  <si>
    <t>-5467060804367060</t>
  </si>
  <si>
    <t>-51309941410991000</t>
  </si>
  <si>
    <t>-52522105365723900</t>
  </si>
  <si>
    <t>-52267268300056400</t>
  </si>
  <si>
    <t>-511622674</t>
  </si>
  <si>
    <t>-511735741297889</t>
  </si>
  <si>
    <t>-51965852379798800</t>
  </si>
  <si>
    <t>-51354630589648800</t>
  </si>
  <si>
    <t>-5344483852386470</t>
  </si>
  <si>
    <t>-51182703673839500</t>
  </si>
  <si>
    <t>-5234772920608520</t>
  </si>
  <si>
    <t>-5339413297202550</t>
  </si>
  <si>
    <t>-515819174167103</t>
  </si>
  <si>
    <t>-5434552431106560</t>
  </si>
  <si>
    <t>-5087908029556270</t>
  </si>
  <si>
    <t>-51011350750923100</t>
  </si>
  <si>
    <t>-5101469278335570</t>
  </si>
  <si>
    <t>-5131314754486080</t>
  </si>
  <si>
    <t>-5189254760742180</t>
  </si>
  <si>
    <t>-545554759</t>
  </si>
  <si>
    <t>-5431225419044490</t>
  </si>
  <si>
    <t>-50794343948364200</t>
  </si>
  <si>
    <t>-538950587084572</t>
  </si>
  <si>
    <t>-5324909627437590</t>
  </si>
  <si>
    <t>-5655027866363520</t>
  </si>
  <si>
    <t>-53380644322314700</t>
  </si>
  <si>
    <t>-5469300448894500</t>
  </si>
  <si>
    <t>-5369136571884150</t>
  </si>
  <si>
    <t>-5151884078979490</t>
  </si>
  <si>
    <t>-5196682065725320</t>
  </si>
  <si>
    <t>-51671233177185000</t>
  </si>
  <si>
    <t>-5221306085586540</t>
  </si>
  <si>
    <t>-51457487940788200</t>
  </si>
  <si>
    <t>-52819916009902900</t>
  </si>
  <si>
    <t>-50905687808990400</t>
  </si>
  <si>
    <t>-5111550562083720</t>
  </si>
  <si>
    <t>-5160413503646850</t>
  </si>
  <si>
    <t>-5127636909484860</t>
  </si>
  <si>
    <t>-51137409210205000</t>
  </si>
  <si>
    <t>-51130714416503900</t>
  </si>
  <si>
    <t>-5331229448318480</t>
  </si>
  <si>
    <t>-5350236654281610</t>
  </si>
  <si>
    <t>-508354139328003</t>
  </si>
  <si>
    <t>-5241064846515650</t>
  </si>
  <si>
    <t>-52323569059080900</t>
  </si>
  <si>
    <t>-5235048651695250</t>
  </si>
  <si>
    <t>-5306207525</t>
  </si>
  <si>
    <t>-51237934827368000</t>
  </si>
  <si>
    <t>-511271095275879</t>
  </si>
  <si>
    <t>-5122578155983770</t>
  </si>
  <si>
    <t>-5111176729202270</t>
  </si>
  <si>
    <t>-5121100902557370</t>
  </si>
  <si>
    <t>-5114558458328240</t>
  </si>
  <si>
    <t>-5110914731078080</t>
  </si>
  <si>
    <t>-5120103120803830</t>
  </si>
  <si>
    <t>-5114239007234570</t>
  </si>
  <si>
    <t>-5122418403625480</t>
  </si>
  <si>
    <t>-5514504909519010</t>
  </si>
  <si>
    <t>-5645286083221430</t>
  </si>
  <si>
    <t>-533711314201355</t>
  </si>
  <si>
    <t>-52091460227966300</t>
  </si>
  <si>
    <t>-52379297733568800</t>
  </si>
  <si>
    <t>-5491101980209350</t>
  </si>
  <si>
    <t>-5242386102676390</t>
  </si>
  <si>
    <t>-5380847901105880</t>
  </si>
  <si>
    <t>-5447806835174560</t>
  </si>
  <si>
    <t>-5336995124816890</t>
  </si>
  <si>
    <t>-555616716859217</t>
  </si>
  <si>
    <t>-54865808486938400</t>
  </si>
  <si>
    <t>-54260787963867100</t>
  </si>
  <si>
    <t>-50521198511123600</t>
  </si>
  <si>
    <t>-55226833820343000</t>
  </si>
  <si>
    <t>-5377423524856560</t>
  </si>
  <si>
    <t>-5599398851394650</t>
  </si>
  <si>
    <t>-5512450218200680</t>
  </si>
  <si>
    <t>-5058171451091760</t>
  </si>
  <si>
    <t>-5432023376226420</t>
  </si>
  <si>
    <t>-5172236680984490</t>
  </si>
  <si>
    <t>-5204326629638670</t>
  </si>
  <si>
    <t>-5114749431610100</t>
  </si>
  <si>
    <t>-5199528694152830</t>
  </si>
  <si>
    <t>-54957904815673800</t>
  </si>
  <si>
    <t>-5106805264949790</t>
  </si>
  <si>
    <t>-5137242436408990</t>
  </si>
  <si>
    <t>-53568434715271</t>
  </si>
  <si>
    <t>-510016889</t>
  </si>
  <si>
    <t>-5115112066268920</t>
  </si>
  <si>
    <t>-5292532682418820</t>
  </si>
  <si>
    <t>-5193224430084220</t>
  </si>
  <si>
    <t>-5251033544540400</t>
  </si>
  <si>
    <t>-5201125144958490</t>
  </si>
  <si>
    <t>-513986161351204</t>
  </si>
  <si>
    <t>-5078964471817010</t>
  </si>
  <si>
    <t>-5186360120773310</t>
  </si>
  <si>
    <t>-5375640124082560</t>
  </si>
  <si>
    <t>-5180686712265010</t>
  </si>
  <si>
    <t>-4975963354110710</t>
  </si>
  <si>
    <t>-5013748</t>
  </si>
  <si>
    <t>-5422619819641110</t>
  </si>
  <si>
    <t>-53932</t>
  </si>
  <si>
    <t>-5171777486801140</t>
  </si>
  <si>
    <t>-53836559057235700</t>
  </si>
  <si>
    <t>-57093029022216800</t>
  </si>
  <si>
    <t>-50934</t>
  </si>
  <si>
    <t>-52193159</t>
  </si>
  <si>
    <t>-5250082969665520</t>
  </si>
  <si>
    <t>-51549997329711900</t>
  </si>
  <si>
    <t>-5102659106254570</t>
  </si>
  <si>
    <t>-51081637</t>
  </si>
  <si>
    <t>-51197117</t>
  </si>
  <si>
    <t>-5120707</t>
  </si>
  <si>
    <t>-50996283</t>
  </si>
  <si>
    <t>-51129042</t>
  </si>
  <si>
    <t>-52372377</t>
  </si>
  <si>
    <t>-52346359</t>
  </si>
  <si>
    <t>-51211281</t>
  </si>
  <si>
    <t>-51210976</t>
  </si>
  <si>
    <t>-51201095</t>
  </si>
  <si>
    <t>-52109518</t>
  </si>
  <si>
    <t>-51150102</t>
  </si>
  <si>
    <t>-5102582</t>
  </si>
  <si>
    <t>-54313681908565400</t>
  </si>
  <si>
    <t>-5115951061248770</t>
  </si>
  <si>
    <t>-5123343229293820</t>
  </si>
  <si>
    <t>-5316822767257690</t>
  </si>
  <si>
    <t>-5601428747177120</t>
  </si>
  <si>
    <t>-5448362588882440</t>
  </si>
  <si>
    <t>-55792</t>
  </si>
  <si>
    <t>-51070997714996300</t>
  </si>
  <si>
    <t>-510763278</t>
  </si>
  <si>
    <t>-52255740165710400</t>
  </si>
  <si>
    <t>-5127064704884100</t>
  </si>
  <si>
    <t>-5309300000000000</t>
  </si>
  <si>
    <t>-517303783</t>
  </si>
  <si>
    <t>-5308336257934570</t>
  </si>
  <si>
    <t>-5308564782142630</t>
  </si>
  <si>
    <t>-5410853505134580</t>
  </si>
  <si>
    <t>-541076865</t>
  </si>
  <si>
    <t>-541046956</t>
  </si>
  <si>
    <t>-5409031748771660</t>
  </si>
  <si>
    <t>-54093825817108100</t>
  </si>
  <si>
    <t>-5023695945739740</t>
  </si>
  <si>
    <t>-515211045742035</t>
  </si>
  <si>
    <t>-50431843960948</t>
  </si>
  <si>
    <t>-5195459495800600</t>
  </si>
  <si>
    <t>-51968142986297600</t>
  </si>
  <si>
    <t>-5349288493394850</t>
  </si>
  <si>
    <t>-5482776403427120</t>
  </si>
  <si>
    <t>-5290526390075680</t>
  </si>
  <si>
    <t>-52909128666651600</t>
  </si>
  <si>
    <t>-5289205572851640</t>
  </si>
  <si>
    <t>-5290234565734860</t>
  </si>
  <si>
    <t>-5108466625213620</t>
  </si>
  <si>
    <t>-5108513246865180</t>
  </si>
  <si>
    <t>-51801839589679700</t>
  </si>
  <si>
    <t>-5181840658238790</t>
  </si>
  <si>
    <t>-5182608366048950</t>
  </si>
  <si>
    <t>-5014860749244690</t>
  </si>
  <si>
    <t>-5108243465423580</t>
  </si>
  <si>
    <t>-5278799772262570</t>
  </si>
  <si>
    <t>-53673</t>
  </si>
  <si>
    <t>-5267389655113220</t>
  </si>
  <si>
    <t>-52673494219779900</t>
  </si>
  <si>
    <t>-5118053913116450</t>
  </si>
  <si>
    <t>-5119772136211390</t>
  </si>
  <si>
    <t>-52498077750206</t>
  </si>
  <si>
    <t>-5280426263809200</t>
  </si>
  <si>
    <t>-52784103155136100</t>
  </si>
  <si>
    <t>-5149588108062740</t>
  </si>
  <si>
    <t>-51495945453643800</t>
  </si>
  <si>
    <t>-5116335153579710</t>
  </si>
  <si>
    <t>-5120073080062860</t>
  </si>
  <si>
    <t>-51205548048019400</t>
  </si>
  <si>
    <t>-527959904269927</t>
  </si>
  <si>
    <t>-5175416707992550</t>
  </si>
  <si>
    <t>-516260885</t>
  </si>
  <si>
    <t>-502128395</t>
  </si>
  <si>
    <t>-5021369348854930</t>
  </si>
  <si>
    <t>-520524823665619</t>
  </si>
  <si>
    <t>-5360779881509070</t>
  </si>
  <si>
    <t>-5358742475509640</t>
  </si>
  <si>
    <t>-5358434677227930</t>
  </si>
  <si>
    <t>-53608614206314000</t>
  </si>
  <si>
    <t>-52108476161956700</t>
  </si>
  <si>
    <t>-5467994213104240</t>
  </si>
  <si>
    <t>-5466178894042960</t>
  </si>
  <si>
    <t>-5161703109741210</t>
  </si>
  <si>
    <t>-52516493797302200</t>
  </si>
  <si>
    <t>-5430200815200800</t>
  </si>
  <si>
    <t>-52273973822593600</t>
  </si>
  <si>
    <t>-5257469114654500</t>
  </si>
  <si>
    <t>-5116227865219110</t>
  </si>
  <si>
    <t>-5196557488920820</t>
  </si>
  <si>
    <t>-513429791</t>
  </si>
  <si>
    <t>-5118269465183400</t>
  </si>
  <si>
    <t>-5235330820083610</t>
  </si>
  <si>
    <t>-5340198755264280</t>
  </si>
  <si>
    <t>-5175940275192260</t>
  </si>
  <si>
    <t>-54343421459198000</t>
  </si>
  <si>
    <t>-5434536337852470</t>
  </si>
  <si>
    <t>-5088122312133320</t>
  </si>
  <si>
    <t>-5088122606277460</t>
  </si>
  <si>
    <t>-5257788168856860</t>
  </si>
  <si>
    <t>-510217308998108</t>
  </si>
  <si>
    <t>-509924573</t>
  </si>
  <si>
    <t>-5099204421043390</t>
  </si>
  <si>
    <t>-50993888378434300</t>
  </si>
  <si>
    <t>-5099941492080680</t>
  </si>
  <si>
    <t>-5101463913917540</t>
  </si>
  <si>
    <t>-50989630222320500</t>
  </si>
  <si>
    <t>-5131359815597530</t>
  </si>
  <si>
    <t>-51327472686243700</t>
  </si>
  <si>
    <t>-5132361888885490</t>
  </si>
  <si>
    <t>-513390351</t>
  </si>
  <si>
    <t>-5189705103635780</t>
  </si>
  <si>
    <t>-5431276294317060</t>
  </si>
  <si>
    <t>-5185476102068010</t>
  </si>
  <si>
    <t>-5309006322457910</t>
  </si>
  <si>
    <t>-501357365</t>
  </si>
  <si>
    <t>-56510710716247500</t>
  </si>
  <si>
    <t>-5337907075881950</t>
  </si>
  <si>
    <t>-546815648674965</t>
  </si>
  <si>
    <t>-5368986368179320</t>
  </si>
  <si>
    <t>-5153306722640990</t>
  </si>
  <si>
    <t>-512196604136162</t>
  </si>
  <si>
    <t>-52204549026489200</t>
  </si>
  <si>
    <t>-544533383846283</t>
  </si>
  <si>
    <t>-5219780445098870</t>
  </si>
  <si>
    <t>-5146531181393290</t>
  </si>
  <si>
    <t>-5091828346252440</t>
  </si>
  <si>
    <t>-52819797992706300</t>
  </si>
  <si>
    <t>-52773900032043400</t>
  </si>
  <si>
    <t>-51093305890972200</t>
  </si>
  <si>
    <t>-5111981928348540</t>
  </si>
  <si>
    <t>-51114</t>
  </si>
  <si>
    <t>-51603555679321200</t>
  </si>
  <si>
    <t>-5026644229888910</t>
  </si>
  <si>
    <t>-5051552295684810</t>
  </si>
  <si>
    <t>-5330564260482780</t>
  </si>
  <si>
    <t>-5084708690643310</t>
  </si>
  <si>
    <t>-5241064310073850</t>
  </si>
  <si>
    <t>-52400064468383700</t>
  </si>
  <si>
    <t>-52396515905857000</t>
  </si>
  <si>
    <t>-5241929054260250</t>
  </si>
  <si>
    <t>-52413797378540000</t>
  </si>
  <si>
    <t>-5241914033889770</t>
  </si>
  <si>
    <t>-5281928300857540</t>
  </si>
  <si>
    <t>-52321207523345900</t>
  </si>
  <si>
    <t>-5232805252075190</t>
  </si>
  <si>
    <t>-523276997</t>
  </si>
  <si>
    <t>-52339172959327700</t>
  </si>
  <si>
    <t>-5230940580368040</t>
  </si>
  <si>
    <t>-5232772699999990</t>
  </si>
  <si>
    <t>-5234495673830410</t>
  </si>
  <si>
    <t>-5237114220857620</t>
  </si>
  <si>
    <t>-5234680652618400</t>
  </si>
  <si>
    <t>-5233951091766350</t>
  </si>
  <si>
    <t>-53107358840334200</t>
  </si>
  <si>
    <t>-5124222993850700</t>
  </si>
  <si>
    <t>-5123294949531550</t>
  </si>
  <si>
    <t>-5123028191665070</t>
  </si>
  <si>
    <t>-512300965999748</t>
  </si>
  <si>
    <t>-51230116106889900</t>
  </si>
  <si>
    <t>-5123011610754470</t>
  </si>
  <si>
    <t>-51230077093714500</t>
  </si>
  <si>
    <t>-5123003807988420</t>
  </si>
  <si>
    <t>-5116562465</t>
  </si>
  <si>
    <t>-5123038920501130</t>
  </si>
  <si>
    <t>-512321289</t>
  </si>
  <si>
    <t>-5123002052307120</t>
  </si>
  <si>
    <t>-5120328426361080</t>
  </si>
  <si>
    <t>-51220804452896100</t>
  </si>
  <si>
    <t>-5122537298630050</t>
  </si>
  <si>
    <t>-512178006</t>
  </si>
  <si>
    <t>-51211287975311200</t>
  </si>
  <si>
    <t>-5123021364212030</t>
  </si>
  <si>
    <t>-5513863359072830</t>
  </si>
  <si>
    <t>-56449777632951700</t>
  </si>
  <si>
    <t>-5211002111434930</t>
  </si>
  <si>
    <t>-5210766077041620</t>
  </si>
  <si>
    <t>-5209738254547110</t>
  </si>
  <si>
    <t>-5209615087522250</t>
  </si>
  <si>
    <t>-52099</t>
  </si>
  <si>
    <t>-52092219829428300</t>
  </si>
  <si>
    <t>-52381911277771</t>
  </si>
  <si>
    <t>-5317193984985350</t>
  </si>
  <si>
    <t>-54916234016418400</t>
  </si>
  <si>
    <t>-5309829711914060</t>
  </si>
  <si>
    <t>-53213169</t>
  </si>
  <si>
    <t>-518244731426239</t>
  </si>
  <si>
    <t>-5324835880726630</t>
  </si>
  <si>
    <t>-5243259429931640</t>
  </si>
  <si>
    <t>-52428367137908900</t>
  </si>
  <si>
    <t>-52441520690917900</t>
  </si>
  <si>
    <t>-5243066310882560</t>
  </si>
  <si>
    <t>-52435834407806400</t>
  </si>
  <si>
    <t>-53808450481396200</t>
  </si>
  <si>
    <t>-5381845951080320</t>
  </si>
  <si>
    <t>-54485851728531100</t>
  </si>
  <si>
    <t>-54469302892684900</t>
  </si>
  <si>
    <t>-5448617935180660</t>
  </si>
  <si>
    <t>-53356926441192600</t>
  </si>
  <si>
    <t>-5553410768508910</t>
  </si>
  <si>
    <t>-555306100845337</t>
  </si>
  <si>
    <t>-54865373969078000</t>
  </si>
  <si>
    <t>-54866023063659600</t>
  </si>
  <si>
    <t>-5425984382629390</t>
  </si>
  <si>
    <t>-559939455986023</t>
  </si>
  <si>
    <t>-55128461122512800</t>
  </si>
  <si>
    <t>-505796492099762</t>
  </si>
  <si>
    <t>-5431586578488350</t>
  </si>
  <si>
    <t>-5171938419342040</t>
  </si>
  <si>
    <t>-51594157218933100</t>
  </si>
  <si>
    <t>-51147</t>
  </si>
  <si>
    <t>-5114907860777740</t>
  </si>
  <si>
    <t>-5114858128783560</t>
  </si>
  <si>
    <t>-51144393682479800</t>
  </si>
  <si>
    <t>-51994786977702400</t>
  </si>
  <si>
    <t>-51068197444921300</t>
  </si>
  <si>
    <t>-5105428218841550</t>
  </si>
  <si>
    <t>-54552397727966300</t>
  </si>
  <si>
    <t>-5418092250823970</t>
  </si>
  <si>
    <t>-5357166141271590</t>
  </si>
  <si>
    <t>-5468316078186030</t>
  </si>
  <si>
    <t>-5099720478057860</t>
  </si>
  <si>
    <t>-5114232301712030</t>
  </si>
  <si>
    <t>-5340396702289580</t>
  </si>
  <si>
    <t>-5302810907363890</t>
  </si>
  <si>
    <t>-5251260995864860</t>
  </si>
  <si>
    <t>-5200683832190400</t>
  </si>
  <si>
    <t>-5201103436049900</t>
  </si>
  <si>
    <t>-5286691904067990</t>
  </si>
  <si>
    <t>-513936460018158</t>
  </si>
  <si>
    <t>-5078477382659910</t>
  </si>
  <si>
    <t>-5186209917068480</t>
  </si>
  <si>
    <t>-53760470151901200</t>
  </si>
  <si>
    <t>-4976432740688320</t>
  </si>
  <si>
    <t>-5013075146900980</t>
  </si>
  <si>
    <t>-542342233657837</t>
  </si>
  <si>
    <t>-5172084331512450</t>
  </si>
  <si>
    <t>-538426959514618</t>
  </si>
  <si>
    <t>-52172141075134200</t>
  </si>
  <si>
    <t>-5708981037139890</t>
  </si>
  <si>
    <t>-5707114219665520</t>
  </si>
  <si>
    <t>-5709463834762570</t>
  </si>
  <si>
    <t>-5708220989581520</t>
  </si>
  <si>
    <t>-52687211036682100</t>
  </si>
  <si>
    <t>-521932921</t>
  </si>
  <si>
    <t>-52510743141174300</t>
  </si>
  <si>
    <t>-5004774959861420</t>
  </si>
  <si>
    <t>43000532447</t>
  </si>
  <si>
    <t>43001006055</t>
  </si>
  <si>
    <t>43002015351</t>
  </si>
  <si>
    <t>43003030247</t>
  </si>
  <si>
    <t>43004015176</t>
  </si>
  <si>
    <t>43004004432</t>
  </si>
  <si>
    <t>43004504917</t>
  </si>
  <si>
    <t>43004733123</t>
  </si>
  <si>
    <t>43005001239</t>
  </si>
  <si>
    <t>43005510940</t>
  </si>
  <si>
    <t>43006003950</t>
  </si>
  <si>
    <t>43006003913</t>
  </si>
  <si>
    <t>43006003908</t>
  </si>
  <si>
    <t>43006003901</t>
  </si>
  <si>
    <t>43006003892</t>
  </si>
  <si>
    <t>43006304827</t>
  </si>
  <si>
    <t>43006402417</t>
  </si>
  <si>
    <t>43006630075</t>
  </si>
  <si>
    <t>43007001986</t>
  </si>
  <si>
    <t>43008001126</t>
  </si>
  <si>
    <t>43008530797</t>
  </si>
  <si>
    <t>43008737825</t>
  </si>
  <si>
    <t>43009030113</t>
  </si>
  <si>
    <t>43010001939</t>
  </si>
  <si>
    <t>43010714751</t>
  </si>
  <si>
    <t>43010506211</t>
  </si>
  <si>
    <t>43012020302</t>
  </si>
  <si>
    <t>43011032309</t>
  </si>
  <si>
    <t>43013005066</t>
  </si>
  <si>
    <t>43014002549</t>
  </si>
  <si>
    <t>43015015057</t>
  </si>
  <si>
    <t>43015530319</t>
  </si>
  <si>
    <t>43016004252</t>
  </si>
  <si>
    <t>43016004253</t>
  </si>
  <si>
    <t>43016004251</t>
  </si>
  <si>
    <t>43016306005</t>
  </si>
  <si>
    <t>43016315470</t>
  </si>
  <si>
    <t>43016533541</t>
  </si>
  <si>
    <t>43017006153</t>
  </si>
  <si>
    <t>43017533477</t>
  </si>
  <si>
    <t>43018506219</t>
  </si>
  <si>
    <t>43018709324</t>
  </si>
  <si>
    <t>43019031271</t>
  </si>
  <si>
    <t>43019230004</t>
  </si>
  <si>
    <t>43019532495</t>
  </si>
  <si>
    <t>43018004398</t>
  </si>
  <si>
    <t>43020020108</t>
  </si>
  <si>
    <t>43020537403</t>
  </si>
  <si>
    <t>43021015387</t>
  </si>
  <si>
    <t>43021015382</t>
  </si>
  <si>
    <t>43021001162</t>
  </si>
  <si>
    <t>43021506112</t>
  </si>
  <si>
    <t>43022015061</t>
  </si>
  <si>
    <t>43022230438</t>
  </si>
  <si>
    <t>43022330275</t>
  </si>
  <si>
    <t>43023011269</t>
  </si>
  <si>
    <t>43023532811</t>
  </si>
  <si>
    <t>43023730503</t>
  </si>
  <si>
    <t>43024015343</t>
  </si>
  <si>
    <t>43024504845</t>
  </si>
  <si>
    <t>43025030292</t>
  </si>
  <si>
    <t>43026031589</t>
  </si>
  <si>
    <t>43026506159</t>
  </si>
  <si>
    <t>43027004519</t>
  </si>
  <si>
    <t>43028009360</t>
  </si>
  <si>
    <t>43028039275</t>
  </si>
  <si>
    <t>43029003606</t>
  </si>
  <si>
    <t>43030015205</t>
  </si>
  <si>
    <t>43030030545</t>
  </si>
  <si>
    <t>43030038912</t>
  </si>
  <si>
    <t>43031006178</t>
  </si>
  <si>
    <t>43031004430</t>
  </si>
  <si>
    <t>43031004249</t>
  </si>
  <si>
    <t>43031030356</t>
  </si>
  <si>
    <t>43032006423</t>
  </si>
  <si>
    <t>43033015432</t>
  </si>
  <si>
    <t>43034015453</t>
  </si>
  <si>
    <t>43035002215</t>
  </si>
  <si>
    <t>43035002211</t>
  </si>
  <si>
    <t>43035002219</t>
  </si>
  <si>
    <t>43035040123</t>
  </si>
  <si>
    <t>43035502320</t>
  </si>
  <si>
    <t>43036015232</t>
  </si>
  <si>
    <t>43036732607</t>
  </si>
  <si>
    <t>43037006161</t>
  </si>
  <si>
    <t>43038006381</t>
  </si>
  <si>
    <t>43039015227</t>
  </si>
  <si>
    <t>43039038828</t>
  </si>
  <si>
    <t>43040006778</t>
  </si>
  <si>
    <t>43041002163</t>
  </si>
  <si>
    <t>43042001614</t>
  </si>
  <si>
    <t>43043001901</t>
  </si>
  <si>
    <t>43043515379</t>
  </si>
  <si>
    <t>43044030558</t>
  </si>
  <si>
    <t>43044001446</t>
  </si>
  <si>
    <t>43045002284</t>
  </si>
  <si>
    <t>43046004634</t>
  </si>
  <si>
    <t>43046004821</t>
  </si>
  <si>
    <t>43046004823</t>
  </si>
  <si>
    <t>43046020272</t>
  </si>
  <si>
    <t>43046020643</t>
  </si>
  <si>
    <t>43046130294</t>
  </si>
  <si>
    <t>43046230401</t>
  </si>
  <si>
    <t>43046330777</t>
  </si>
  <si>
    <t>43046337907</t>
  </si>
  <si>
    <t>43046336157</t>
  </si>
  <si>
    <t>43046502287</t>
  </si>
  <si>
    <t>43046602799</t>
  </si>
  <si>
    <t>43046639185</t>
  </si>
  <si>
    <t>43046831041</t>
  </si>
  <si>
    <t>43046915166</t>
  </si>
  <si>
    <t>43046730204</t>
  </si>
  <si>
    <t>43047101435</t>
  </si>
  <si>
    <t>43047034717</t>
  </si>
  <si>
    <t>43047020023</t>
  </si>
  <si>
    <t>43048001439</t>
  </si>
  <si>
    <t>43048515195</t>
  </si>
  <si>
    <t>43049020167</t>
  </si>
  <si>
    <t>43049502020</t>
  </si>
  <si>
    <t>43050020589</t>
  </si>
  <si>
    <t>43051006463</t>
  </si>
  <si>
    <t>43051006491</t>
  </si>
  <si>
    <t>43051001202</t>
  </si>
  <si>
    <t>43051006476</t>
  </si>
  <si>
    <t>43051038458</t>
  </si>
  <si>
    <t>43051032437</t>
  </si>
  <si>
    <t>43051102278</t>
  </si>
  <si>
    <t>43051202282</t>
  </si>
  <si>
    <t>43051303889</t>
  </si>
  <si>
    <t>43051504243</t>
  </si>
  <si>
    <t>43051702209</t>
  </si>
  <si>
    <t>43052015116</t>
  </si>
  <si>
    <t>43053006596</t>
  </si>
  <si>
    <t>43053530067</t>
  </si>
  <si>
    <t>43053735543</t>
  </si>
  <si>
    <t>43054030325</t>
  </si>
  <si>
    <t>43054332409</t>
  </si>
  <si>
    <t>43054430041</t>
  </si>
  <si>
    <t>43054539299</t>
  </si>
  <si>
    <t>43055002030</t>
  </si>
  <si>
    <t>43055801937</t>
  </si>
  <si>
    <t>43056006735</t>
  </si>
  <si>
    <t>43057015179</t>
  </si>
  <si>
    <t>43058002270</t>
  </si>
  <si>
    <t>43058330008</t>
  </si>
  <si>
    <t>43058537341</t>
  </si>
  <si>
    <t>43058732611</t>
  </si>
  <si>
    <t>43059011170</t>
  </si>
  <si>
    <t>43059530242</t>
  </si>
  <si>
    <t>43059732677</t>
  </si>
  <si>
    <t>43060006404</t>
  </si>
  <si>
    <t>43060505001</t>
  </si>
  <si>
    <t>43060732399</t>
  </si>
  <si>
    <t>43061006365</t>
  </si>
  <si>
    <t>43061002332</t>
  </si>
  <si>
    <t>43061315413</t>
  </si>
  <si>
    <t>43062002275</t>
  </si>
  <si>
    <t>43063006802</t>
  </si>
  <si>
    <t>43063230071</t>
  </si>
  <si>
    <t>43063531841</t>
  </si>
  <si>
    <t>43063703279</t>
  </si>
  <si>
    <t>43064020144</t>
  </si>
  <si>
    <t>43064230737</t>
  </si>
  <si>
    <t>43064534323</t>
  </si>
  <si>
    <t>43065030505</t>
  </si>
  <si>
    <t>43066006783</t>
  </si>
  <si>
    <t>43066004882</t>
  </si>
  <si>
    <t>43065530301</t>
  </si>
  <si>
    <t>43067030013</t>
  </si>
  <si>
    <t>43067306458</t>
  </si>
  <si>
    <t>43067506124</t>
  </si>
  <si>
    <t>43067615508</t>
  </si>
  <si>
    <t>43068020582</t>
  </si>
  <si>
    <t>43069003608</t>
  </si>
  <si>
    <t>43069202506</t>
  </si>
  <si>
    <t>43069530430</t>
  </si>
  <si>
    <t>43069315329</t>
  </si>
  <si>
    <t>43069706652</t>
  </si>
  <si>
    <t>43070006041</t>
  </si>
  <si>
    <t>43070015240</t>
  </si>
  <si>
    <t>43070035069</t>
  </si>
  <si>
    <t>43070502028</t>
  </si>
  <si>
    <t>43072011388</t>
  </si>
  <si>
    <t>43073002668</t>
  </si>
  <si>
    <t>43074006107</t>
  </si>
  <si>
    <t>43074537983</t>
  </si>
  <si>
    <t>43075001881</t>
  </si>
  <si>
    <t>43075515170</t>
  </si>
  <si>
    <t>43076001991</t>
  </si>
  <si>
    <t>43077039921</t>
  </si>
  <si>
    <t>43077006810</t>
  </si>
  <si>
    <t>43077020469</t>
  </si>
  <si>
    <t>43078001980</t>
  </si>
  <si>
    <t>43078020591</t>
  </si>
  <si>
    <t>43078130997</t>
  </si>
  <si>
    <t>43078306510</t>
  </si>
  <si>
    <t>43078638270</t>
  </si>
  <si>
    <t>43079001115</t>
  </si>
  <si>
    <t>43079004950</t>
  </si>
  <si>
    <t>43080001383</t>
  </si>
  <si>
    <t>43080531953</t>
  </si>
  <si>
    <t>43080702550</t>
  </si>
  <si>
    <t>43081030749</t>
  </si>
  <si>
    <t>43082031115</t>
  </si>
  <si>
    <t>43082532493</t>
  </si>
  <si>
    <t>43083003391</t>
  </si>
  <si>
    <t>43084038098</t>
  </si>
  <si>
    <t>43084334411</t>
  </si>
  <si>
    <t>43084515526</t>
  </si>
  <si>
    <t>43085006797</t>
  </si>
  <si>
    <t>43086001146</t>
  </si>
  <si>
    <t>43086504428</t>
  </si>
  <si>
    <t>43086540097</t>
  </si>
  <si>
    <t>43087031303</t>
  </si>
  <si>
    <t>43088032101</t>
  </si>
  <si>
    <t>43088532149</t>
  </si>
  <si>
    <t>43089015417</t>
  </si>
  <si>
    <t>43090015084</t>
  </si>
  <si>
    <t>43090506527</t>
  </si>
  <si>
    <t>43091038614</t>
  </si>
  <si>
    <t>43091001131</t>
  </si>
  <si>
    <t>43091201367</t>
  </si>
  <si>
    <t>43091530055</t>
  </si>
  <si>
    <t>43092039301</t>
  </si>
  <si>
    <t>43092015443</t>
  </si>
  <si>
    <t>43092004904</t>
  </si>
  <si>
    <t>43092039303</t>
  </si>
  <si>
    <t>43092040143</t>
  </si>
  <si>
    <t>43092006549</t>
  </si>
  <si>
    <t>43092530074</t>
  </si>
  <si>
    <t>43093031777</t>
  </si>
  <si>
    <t>43093040135</t>
  </si>
  <si>
    <t>43093039064</t>
  </si>
  <si>
    <t>43094001137</t>
  </si>
  <si>
    <t>43095006139</t>
  </si>
  <si>
    <t>43095530058</t>
  </si>
  <si>
    <t>43071004987</t>
  </si>
  <si>
    <t>43095738510</t>
  </si>
  <si>
    <t>43096012645</t>
  </si>
  <si>
    <t>43096531627</t>
  </si>
  <si>
    <t>43097030437</t>
  </si>
  <si>
    <t>43097532993</t>
  </si>
  <si>
    <t>43098030751</t>
  </si>
  <si>
    <t>43099005079</t>
  </si>
  <si>
    <t>43099506030</t>
  </si>
  <si>
    <t>43100011086</t>
  </si>
  <si>
    <t>43101015406</t>
  </si>
  <si>
    <t>43102003290</t>
  </si>
  <si>
    <t>43102003294</t>
  </si>
  <si>
    <t>43103011142</t>
  </si>
  <si>
    <t>43103320693</t>
  </si>
  <si>
    <t>43103601987</t>
  </si>
  <si>
    <t>43104006392</t>
  </si>
  <si>
    <t>43104102841</t>
  </si>
  <si>
    <t>43104312199</t>
  </si>
  <si>
    <t>43104637817</t>
  </si>
  <si>
    <t>43105006433</t>
  </si>
  <si>
    <t>43105302795</t>
  </si>
  <si>
    <t>43105532879</t>
  </si>
  <si>
    <t>43105715426</t>
  </si>
  <si>
    <t>43106002325</t>
  </si>
  <si>
    <t>43106531049</t>
  </si>
  <si>
    <t>43107030901</t>
  </si>
  <si>
    <t>43107532397</t>
  </si>
  <si>
    <t>43108011614</t>
  </si>
  <si>
    <t>43108502653</t>
  </si>
  <si>
    <t>43108734905</t>
  </si>
  <si>
    <t>43109014809</t>
  </si>
  <si>
    <t>43110005056</t>
  </si>
  <si>
    <t>43110038620</t>
  </si>
  <si>
    <t>43111015089</t>
  </si>
  <si>
    <t>43111238128</t>
  </si>
  <si>
    <t>43111502832</t>
  </si>
  <si>
    <t>43112020186</t>
  </si>
  <si>
    <t>43112331479</t>
  </si>
  <si>
    <t>43112730105</t>
  </si>
  <si>
    <t>43113004626</t>
  </si>
  <si>
    <t>43112501623</t>
  </si>
  <si>
    <t>43114001936</t>
  </si>
  <si>
    <t>43114038196</t>
  </si>
  <si>
    <t>43114215514</t>
  </si>
  <si>
    <t>43115038013</t>
  </si>
  <si>
    <t>43116001228</t>
  </si>
  <si>
    <t>43116230867</t>
  </si>
  <si>
    <t>43117132359</t>
  </si>
  <si>
    <t>43117006033</t>
  </si>
  <si>
    <t>43117330282</t>
  </si>
  <si>
    <t>43117532743</t>
  </si>
  <si>
    <t>43117730061</t>
  </si>
  <si>
    <t>43117902285</t>
  </si>
  <si>
    <t>43118033023</t>
  </si>
  <si>
    <t>43119030533</t>
  </si>
  <si>
    <t>43119839341</t>
  </si>
  <si>
    <t>43120032773</t>
  </si>
  <si>
    <t>43120502105</t>
  </si>
  <si>
    <t>43121032417</t>
  </si>
  <si>
    <t>43121330299</t>
  </si>
  <si>
    <t>43121501976</t>
  </si>
  <si>
    <t>43121738026</t>
  </si>
  <si>
    <t>43122002639</t>
  </si>
  <si>
    <t>43122531275</t>
  </si>
  <si>
    <t>43123030078</t>
  </si>
  <si>
    <t>43123537505</t>
  </si>
  <si>
    <t>43123704666</t>
  </si>
  <si>
    <t>43123839819</t>
  </si>
  <si>
    <t>43124001978</t>
  </si>
  <si>
    <t>43124231295</t>
  </si>
  <si>
    <t>43124430719</t>
  </si>
  <si>
    <t>43124509294</t>
  </si>
  <si>
    <t>43124735981</t>
  </si>
  <si>
    <t>43125001390</t>
  </si>
  <si>
    <t>43126032019</t>
  </si>
  <si>
    <t>43126137573</t>
  </si>
  <si>
    <t>43126232211</t>
  </si>
  <si>
    <t>43126501972</t>
  </si>
  <si>
    <t>43126730272</t>
  </si>
  <si>
    <t>43127015344</t>
  </si>
  <si>
    <t>43127532285</t>
  </si>
  <si>
    <t>43128006647</t>
  </si>
  <si>
    <t>43129030028</t>
  </si>
  <si>
    <t>43130006413</t>
  </si>
  <si>
    <t>43130136313</t>
  </si>
  <si>
    <t>43130332451</t>
  </si>
  <si>
    <t>43130611950</t>
  </si>
  <si>
    <t>43131034295</t>
  </si>
  <si>
    <t>43132001443</t>
  </si>
  <si>
    <t>43133015278</t>
  </si>
  <si>
    <t>43133331869</t>
  </si>
  <si>
    <t>43133540035</t>
  </si>
  <si>
    <t>43133706163</t>
  </si>
  <si>
    <t>43134914775</t>
  </si>
  <si>
    <t>43133915065</t>
  </si>
  <si>
    <t>43134003046</t>
  </si>
  <si>
    <t>43134015185</t>
  </si>
  <si>
    <t>43134003050</t>
  </si>
  <si>
    <t>43134009744</t>
  </si>
  <si>
    <t>43134003054</t>
  </si>
  <si>
    <t>43134206170</t>
  </si>
  <si>
    <t>43134415068</t>
  </si>
  <si>
    <t>43134630285</t>
  </si>
  <si>
    <t>43135020089</t>
  </si>
  <si>
    <t>43136006688</t>
  </si>
  <si>
    <t>43136530423</t>
  </si>
  <si>
    <t>43137003622</t>
  </si>
  <si>
    <t>43138012195</t>
  </si>
  <si>
    <t>43139034903</t>
  </si>
  <si>
    <t>43139006465</t>
  </si>
  <si>
    <t>43139501190</t>
  </si>
  <si>
    <t>43140001149</t>
  </si>
  <si>
    <t>43140206116</t>
  </si>
  <si>
    <t>43140332769</t>
  </si>
  <si>
    <t>43140506237</t>
  </si>
  <si>
    <t>43140631039</t>
  </si>
  <si>
    <t>43140730286</t>
  </si>
  <si>
    <t>43141020464</t>
  </si>
  <si>
    <t>43141020569</t>
  </si>
  <si>
    <t>43141004696</t>
  </si>
  <si>
    <t>43141020570</t>
  </si>
  <si>
    <t>43141301703</t>
  </si>
  <si>
    <t>43141502107</t>
  </si>
  <si>
    <t>43141730370</t>
  </si>
  <si>
    <t>43142002276</t>
  </si>
  <si>
    <t>43143032209</t>
  </si>
  <si>
    <t>43144002804</t>
  </si>
  <si>
    <t>43144020697</t>
  </si>
  <si>
    <t>43144020125</t>
  </si>
  <si>
    <t>43144002807</t>
  </si>
  <si>
    <t>43144020147</t>
  </si>
  <si>
    <t>43144039295</t>
  </si>
  <si>
    <t>43144237821</t>
  </si>
  <si>
    <t>43144530220</t>
  </si>
  <si>
    <t>43144630103</t>
  </si>
  <si>
    <t>43144730280</t>
  </si>
  <si>
    <t>43144902318</t>
  </si>
  <si>
    <t>43145005053</t>
  </si>
  <si>
    <t>43145501705</t>
  </si>
  <si>
    <t>43146004761</t>
  </si>
  <si>
    <t>43147002538</t>
  </si>
  <si>
    <t>43147515511</t>
  </si>
  <si>
    <t>43147706391</t>
  </si>
  <si>
    <t>43147831365</t>
  </si>
  <si>
    <t>43148036091</t>
  </si>
  <si>
    <t>43149015575</t>
  </si>
  <si>
    <t>43149015587</t>
  </si>
  <si>
    <t>43149015572</t>
  </si>
  <si>
    <t>43149015573</t>
  </si>
  <si>
    <t>43149015590</t>
  </si>
  <si>
    <t>43149015574</t>
  </si>
  <si>
    <t>43149015586</t>
  </si>
  <si>
    <t>43149030227</t>
  </si>
  <si>
    <t>43149030344</t>
  </si>
  <si>
    <t>43149015578</t>
  </si>
  <si>
    <t>43149030388</t>
  </si>
  <si>
    <t>43149030117</t>
  </si>
  <si>
    <t>43149015591</t>
  </si>
  <si>
    <t>43149030120</t>
  </si>
  <si>
    <t>43149030283</t>
  </si>
  <si>
    <t>43149034315</t>
  </si>
  <si>
    <t>43149030261</t>
  </si>
  <si>
    <t>43149015576</t>
  </si>
  <si>
    <t>43149030366</t>
  </si>
  <si>
    <t>43149040129</t>
  </si>
  <si>
    <t>43149015589</t>
  </si>
  <si>
    <t>43149015592</t>
  </si>
  <si>
    <t>43149030258</t>
  </si>
  <si>
    <t>43150030023</t>
  </si>
  <si>
    <t>43150530765</t>
  </si>
  <si>
    <t>43150732483</t>
  </si>
  <si>
    <t>43151002814</t>
  </si>
  <si>
    <t>43151330581</t>
  </si>
  <si>
    <t>43151430555</t>
  </si>
  <si>
    <t>43151512211</t>
  </si>
  <si>
    <t>43151734979</t>
  </si>
  <si>
    <t>43152003396</t>
  </si>
  <si>
    <t>43153020135</t>
  </si>
  <si>
    <t>43153130011</t>
  </si>
  <si>
    <t>43153233155</t>
  </si>
  <si>
    <t>43153532231</t>
  </si>
  <si>
    <t>43154004278</t>
  </si>
  <si>
    <t>43154501952</t>
  </si>
  <si>
    <t>43155002286</t>
  </si>
  <si>
    <t>43155530277</t>
  </si>
  <si>
    <t>43156002800</t>
  </si>
  <si>
    <t>43156037703</t>
  </si>
  <si>
    <t>43156020138</t>
  </si>
  <si>
    <t>43156038796</t>
  </si>
  <si>
    <t>43157038024</t>
  </si>
  <si>
    <t>43157014813</t>
  </si>
  <si>
    <t>43158003296</t>
  </si>
  <si>
    <t>43159006550</t>
  </si>
  <si>
    <t>43159530278</t>
  </si>
  <si>
    <t>43160006118</t>
  </si>
  <si>
    <t>43161002024</t>
  </si>
  <si>
    <t>43162031679</t>
  </si>
  <si>
    <t>43163033081</t>
  </si>
  <si>
    <t>43164005016</t>
  </si>
  <si>
    <t>43164039937</t>
  </si>
  <si>
    <t>43164215115</t>
  </si>
  <si>
    <t>43164315066</t>
  </si>
  <si>
    <t>43164515542</t>
  </si>
  <si>
    <t>43164732795</t>
  </si>
  <si>
    <t>43165031755</t>
  </si>
  <si>
    <t>43166004893</t>
  </si>
  <si>
    <t>43167001905</t>
  </si>
  <si>
    <t>43167337291</t>
  </si>
  <si>
    <t>43167501981</t>
  </si>
  <si>
    <t>43168004349</t>
  </si>
  <si>
    <t>43168039541</t>
  </si>
  <si>
    <t>43168035977</t>
  </si>
  <si>
    <t>43169733173</t>
  </si>
  <si>
    <t>43169020579</t>
  </si>
  <si>
    <t>43169033269</t>
  </si>
  <si>
    <t>43169002159</t>
  </si>
  <si>
    <t>43169537533</t>
  </si>
  <si>
    <t>43172001904</t>
  </si>
  <si>
    <t>43172030761</t>
  </si>
  <si>
    <t>43172540153</t>
  </si>
  <si>
    <t>43173004930</t>
  </si>
  <si>
    <t>43173039789</t>
  </si>
  <si>
    <t>43170005037</t>
  </si>
  <si>
    <t>43171002789</t>
  </si>
  <si>
    <t>43171030357</t>
  </si>
  <si>
    <t>43174015528</t>
  </si>
  <si>
    <t>43174039609</t>
  </si>
  <si>
    <t>43174002283</t>
  </si>
  <si>
    <t>43175004889</t>
  </si>
  <si>
    <t>43175004887</t>
  </si>
  <si>
    <t>43176020095</t>
  </si>
  <si>
    <t>43177004280</t>
  </si>
  <si>
    <t>43175530093</t>
  </si>
  <si>
    <t>43177506489</t>
  </si>
  <si>
    <t>43178001196</t>
  </si>
  <si>
    <t>43178039805</t>
  </si>
  <si>
    <t>43179015199</t>
  </si>
  <si>
    <t>43179504943</t>
  </si>
  <si>
    <t>43180015306</t>
  </si>
  <si>
    <t>43180015172</t>
  </si>
  <si>
    <t>43180003274</t>
  </si>
  <si>
    <t>43180512657</t>
  </si>
  <si>
    <t>43181002155</t>
  </si>
  <si>
    <t>43182001122</t>
  </si>
  <si>
    <t>43183038888</t>
  </si>
  <si>
    <t>43183005033</t>
  </si>
  <si>
    <t>43184006485</t>
  </si>
  <si>
    <t>43184202221</t>
  </si>
  <si>
    <t>43184302158</t>
  </si>
  <si>
    <t>43184432423</t>
  </si>
  <si>
    <t>43184532389</t>
  </si>
  <si>
    <t>43184631779</t>
  </si>
  <si>
    <t>43184830554</t>
  </si>
  <si>
    <t>43184930026</t>
  </si>
  <si>
    <t>43185004431</t>
  </si>
  <si>
    <t>43186006331</t>
  </si>
  <si>
    <t>43186130971</t>
  </si>
  <si>
    <t>43186230402</t>
  </si>
  <si>
    <t>43187004366</t>
  </si>
  <si>
    <t>43187004368</t>
  </si>
  <si>
    <t>43187004888</t>
  </si>
  <si>
    <t>43187004358</t>
  </si>
  <si>
    <t>43187004357</t>
  </si>
  <si>
    <t>43188004778</t>
  </si>
  <si>
    <t>43189015161</t>
  </si>
  <si>
    <t>43190030491</t>
  </si>
  <si>
    <t>43191002805</t>
  </si>
  <si>
    <t>43191202669</t>
  </si>
  <si>
    <t>43191506724</t>
  </si>
  <si>
    <t>43192001268</t>
  </si>
  <si>
    <t>43193037757</t>
  </si>
  <si>
    <t>43193532621</t>
  </si>
  <si>
    <t>43193602104</t>
  </si>
  <si>
    <t>43193730001</t>
  </si>
  <si>
    <t>43194003273</t>
  </si>
  <si>
    <t>43195015267</t>
  </si>
  <si>
    <t>43196032629</t>
  </si>
  <si>
    <t>43197006752</t>
  </si>
  <si>
    <t>43197131861</t>
  </si>
  <si>
    <t>43197302830</t>
  </si>
  <si>
    <t>43197537553</t>
  </si>
  <si>
    <t>43198032765</t>
  </si>
  <si>
    <t>43199015196</t>
  </si>
  <si>
    <t>43199030387</t>
  </si>
  <si>
    <t>43200015260</t>
  </si>
  <si>
    <t>43200030521</t>
  </si>
  <si>
    <t>43200038602</t>
  </si>
  <si>
    <t>43200035929</t>
  </si>
  <si>
    <t>43201015215</t>
  </si>
  <si>
    <t>43202002511</t>
  </si>
  <si>
    <t>43202330049</t>
  </si>
  <si>
    <t>43202631437</t>
  </si>
  <si>
    <t>43203006202</t>
  </si>
  <si>
    <t>43203230625</t>
  </si>
  <si>
    <t>43203532329</t>
  </si>
  <si>
    <t>43204001279</t>
  </si>
  <si>
    <t>43204509528</t>
  </si>
  <si>
    <t>43205020205</t>
  </si>
  <si>
    <t>43205515014</t>
  </si>
  <si>
    <t>43205732245</t>
  </si>
  <si>
    <t>43206030211</t>
  </si>
  <si>
    <t>43206532143</t>
  </si>
  <si>
    <t>43206730973</t>
  </si>
  <si>
    <t>43207001456</t>
  </si>
  <si>
    <t>43208006236</t>
  </si>
  <si>
    <t>43208039441</t>
  </si>
  <si>
    <t>43208537283</t>
  </si>
  <si>
    <t>43209002022</t>
  </si>
  <si>
    <t>43210002017</t>
  </si>
  <si>
    <t>43211006115</t>
  </si>
  <si>
    <t>43212010552</t>
  </si>
  <si>
    <t>43213001946</t>
  </si>
  <si>
    <t>43213206207</t>
  </si>
  <si>
    <t>43213530837</t>
  </si>
  <si>
    <t>43214003979</t>
  </si>
  <si>
    <t>43214512259</t>
  </si>
  <si>
    <t>43214638240</t>
  </si>
  <si>
    <t>43214732685</t>
  </si>
  <si>
    <t>43215032929</t>
  </si>
  <si>
    <t>43216020055</t>
  </si>
  <si>
    <t>43216201956</t>
  </si>
  <si>
    <t>43216332805</t>
  </si>
  <si>
    <t>43216611660</t>
  </si>
  <si>
    <t>43217015444</t>
  </si>
  <si>
    <t>43218003618</t>
  </si>
  <si>
    <t>43218332331</t>
  </si>
  <si>
    <t>43218506015</t>
  </si>
  <si>
    <t>43219030386</t>
  </si>
  <si>
    <t>43219506341</t>
  </si>
  <si>
    <t>43220030665</t>
  </si>
  <si>
    <t>43221001374</t>
  </si>
  <si>
    <t>43221504254</t>
  </si>
  <si>
    <t>43221804768</t>
  </si>
  <si>
    <t>43222002150</t>
  </si>
  <si>
    <t>43222530044</t>
  </si>
  <si>
    <t>43223030255</t>
  </si>
  <si>
    <t>43223205078</t>
  </si>
  <si>
    <t>43223406808</t>
  </si>
  <si>
    <t>43223532435</t>
  </si>
  <si>
    <t>43223732429</t>
  </si>
  <si>
    <t>43224020472</t>
  </si>
  <si>
    <t>43224003989</t>
  </si>
  <si>
    <t>43224038366</t>
  </si>
  <si>
    <t>43225020214</t>
  </si>
  <si>
    <t>43225303532</t>
  </si>
  <si>
    <t>43225431263</t>
  </si>
  <si>
    <t>43225232401</t>
  </si>
  <si>
    <t>43225531743</t>
  </si>
  <si>
    <t>43226015013</t>
  </si>
  <si>
    <t>43226039981</t>
  </si>
  <si>
    <t>43227020268</t>
  </si>
  <si>
    <t>43228015386</t>
  </si>
  <si>
    <t>43228531945</t>
  </si>
  <si>
    <t>43229015324</t>
  </si>
  <si>
    <t>43230039947</t>
  </si>
  <si>
    <t>43230004326</t>
  </si>
  <si>
    <t>43230004325</t>
  </si>
  <si>
    <t>43230039243</t>
  </si>
  <si>
    <t>43230015534</t>
  </si>
  <si>
    <t>43230004379</t>
  </si>
  <si>
    <t>43230004527</t>
  </si>
  <si>
    <t>43231002509</t>
  </si>
  <si>
    <t>43232030065</t>
  </si>
  <si>
    <t>43233030426</t>
  </si>
  <si>
    <t>43233537743</t>
  </si>
  <si>
    <t>43234035299</t>
  </si>
  <si>
    <t>43234502181</t>
  </si>
  <si>
    <t>43235030018</t>
  </si>
  <si>
    <t>43236035571</t>
  </si>
  <si>
    <t>43237006266</t>
  </si>
  <si>
    <t>43237501277</t>
  </si>
  <si>
    <t>43237701951</t>
  </si>
  <si>
    <t>43238031257</t>
  </si>
  <si>
    <t>4300103400977</t>
  </si>
  <si>
    <t>4300203415760</t>
  </si>
  <si>
    <t>4300403400981</t>
  </si>
  <si>
    <t>4300453419481</t>
  </si>
  <si>
    <t>4301303410940</t>
  </si>
  <si>
    <t>4301603406534</t>
  </si>
  <si>
    <t>4301603406535</t>
  </si>
  <si>
    <t>4301633420057</t>
  </si>
  <si>
    <t>4301633400021</t>
  </si>
  <si>
    <t>4301703409903</t>
  </si>
  <si>
    <t>4301703409820</t>
  </si>
  <si>
    <t>4301873416625</t>
  </si>
  <si>
    <t>4301873416627</t>
  </si>
  <si>
    <t>4302103406539</t>
  </si>
  <si>
    <t>4302103406538</t>
  </si>
  <si>
    <t>4302103417693</t>
  </si>
  <si>
    <t>4302103406540</t>
  </si>
  <si>
    <t>4302103407707</t>
  </si>
  <si>
    <t>4302903417617</t>
  </si>
  <si>
    <t>4302903417615</t>
  </si>
  <si>
    <t>4303803413886</t>
  </si>
  <si>
    <t>4304203405969</t>
  </si>
  <si>
    <t>4304603420624</t>
  </si>
  <si>
    <t>4304603420626</t>
  </si>
  <si>
    <t>4304713407828</t>
  </si>
  <si>
    <t>4305103406189</t>
  </si>
  <si>
    <t>4305103406732</t>
  </si>
  <si>
    <t>4305133419003</t>
  </si>
  <si>
    <t>4305453416663</t>
  </si>
  <si>
    <t>4306003409527</t>
  </si>
  <si>
    <t>4306053415720</t>
  </si>
  <si>
    <t>4306103406800</t>
  </si>
  <si>
    <t>4306133415588</t>
  </si>
  <si>
    <t>4306203414020</t>
  </si>
  <si>
    <t>4306603409104</t>
  </si>
  <si>
    <t>4307603406813</t>
  </si>
  <si>
    <t>4307603407372</t>
  </si>
  <si>
    <t>4307603406852</t>
  </si>
  <si>
    <t>4307703419341</t>
  </si>
  <si>
    <t>4307903401845</t>
  </si>
  <si>
    <t>4308003420958</t>
  </si>
  <si>
    <t>4308003420960</t>
  </si>
  <si>
    <t>4308103416639</t>
  </si>
  <si>
    <t>4308603413078</t>
  </si>
  <si>
    <t>4308603413152</t>
  </si>
  <si>
    <t>4309203406857</t>
  </si>
  <si>
    <t>4309403412710</t>
  </si>
  <si>
    <t>4309603417831</t>
  </si>
  <si>
    <t>4309603417689</t>
  </si>
  <si>
    <t>4309603417687</t>
  </si>
  <si>
    <t>4310003420870</t>
  </si>
  <si>
    <t>4310003406868</t>
  </si>
  <si>
    <t>4310333415740</t>
  </si>
  <si>
    <t>4310463411836</t>
  </si>
  <si>
    <t>4310533415874</t>
  </si>
  <si>
    <t>4310603412972</t>
  </si>
  <si>
    <t>4310653407952</t>
  </si>
  <si>
    <t>4311003417063</t>
  </si>
  <si>
    <t>4311203401106</t>
  </si>
  <si>
    <t>4311273418633</t>
  </si>
  <si>
    <t>4311273415738</t>
  </si>
  <si>
    <t>4311733401418</t>
  </si>
  <si>
    <t>4311733401107</t>
  </si>
  <si>
    <t>4313013420170</t>
  </si>
  <si>
    <t>4313353419817</t>
  </si>
  <si>
    <t>4313493401118</t>
  </si>
  <si>
    <t>4313503401119</t>
  </si>
  <si>
    <t>4314023401120</t>
  </si>
  <si>
    <t>4314203414092</t>
  </si>
  <si>
    <t>4314603409622</t>
  </si>
  <si>
    <t>4315173420630</t>
  </si>
  <si>
    <t>4316003411078</t>
  </si>
  <si>
    <t>4316003411072</t>
  </si>
  <si>
    <t>4316003411070</t>
  </si>
  <si>
    <t>4316003411068</t>
  </si>
  <si>
    <t>4316003411066</t>
  </si>
  <si>
    <t>4316003411076</t>
  </si>
  <si>
    <t>4316003401847</t>
  </si>
  <si>
    <t>4316003407225</t>
  </si>
  <si>
    <t>4316003407210</t>
  </si>
  <si>
    <t>4316003407211</t>
  </si>
  <si>
    <t>4316003407224</t>
  </si>
  <si>
    <t>4316003401434</t>
  </si>
  <si>
    <t>4316003407227</t>
  </si>
  <si>
    <t>4316003407226</t>
  </si>
  <si>
    <t>4316003407228</t>
  </si>
  <si>
    <t>4316003401193</t>
  </si>
  <si>
    <t>4316003401436</t>
  </si>
  <si>
    <t>4316003407209</t>
  </si>
  <si>
    <t>4316003401194</t>
  </si>
  <si>
    <t>4316203416635</t>
  </si>
  <si>
    <t>4316433408415</t>
  </si>
  <si>
    <t>4316503407231</t>
  </si>
  <si>
    <t>4316703407232</t>
  </si>
  <si>
    <t>4317203407260</t>
  </si>
  <si>
    <t>4317203401215</t>
  </si>
  <si>
    <t>4317103412268</t>
  </si>
  <si>
    <t>4317403420856</t>
  </si>
  <si>
    <t>4317603407266</t>
  </si>
  <si>
    <t>4318203420776</t>
  </si>
  <si>
    <t>4318203408378</t>
  </si>
  <si>
    <t>4318803413852</t>
  </si>
  <si>
    <t>4319003406686</t>
  </si>
  <si>
    <t>4319103416018</t>
  </si>
  <si>
    <t>4319603419949</t>
  </si>
  <si>
    <t>4319603419947</t>
  </si>
  <si>
    <t>4319703412004</t>
  </si>
  <si>
    <t>4320103420280</t>
  </si>
  <si>
    <t>4320103420067</t>
  </si>
  <si>
    <t>4320303412642</t>
  </si>
  <si>
    <t>4320323414284</t>
  </si>
  <si>
    <t>4320403420450</t>
  </si>
  <si>
    <t>4320403401038</t>
  </si>
  <si>
    <t>4320903418869</t>
  </si>
  <si>
    <t>4321003420748</t>
  </si>
  <si>
    <t>4321503401039</t>
  </si>
  <si>
    <t>4321603406699</t>
  </si>
  <si>
    <t>4321663401040</t>
  </si>
  <si>
    <t>4321803418775</t>
  </si>
  <si>
    <t>4322303409433</t>
  </si>
  <si>
    <t>4322503410446</t>
  </si>
  <si>
    <t>4322553406754</t>
  </si>
  <si>
    <t>4322703418125</t>
  </si>
  <si>
    <t>4322803406756</t>
  </si>
  <si>
    <t>4322903418095</t>
  </si>
  <si>
    <t>14300103416</t>
  </si>
  <si>
    <t>14300401433</t>
  </si>
  <si>
    <t>14300601511</t>
  </si>
  <si>
    <t>43013098600</t>
  </si>
  <si>
    <t>43014098934</t>
  </si>
  <si>
    <t>14301601822</t>
  </si>
  <si>
    <t>14301633103</t>
  </si>
  <si>
    <t>14301872707</t>
  </si>
  <si>
    <t>14302103046</t>
  </si>
  <si>
    <t>43027094414</t>
  </si>
  <si>
    <t>14302803155</t>
  </si>
  <si>
    <t>14303003032</t>
  </si>
  <si>
    <t>43031096744</t>
  </si>
  <si>
    <t>14303501230</t>
  </si>
  <si>
    <t>43036098824</t>
  </si>
  <si>
    <t>14303900934</t>
  </si>
  <si>
    <t>14304203045</t>
  </si>
  <si>
    <t>43044096424</t>
  </si>
  <si>
    <t>14304502940</t>
  </si>
  <si>
    <t>14304603018</t>
  </si>
  <si>
    <t>43046394544</t>
  </si>
  <si>
    <t>43046696320</t>
  </si>
  <si>
    <t>14304701525</t>
  </si>
  <si>
    <t>14304803127</t>
  </si>
  <si>
    <t>14305100635</t>
  </si>
  <si>
    <t>43051098340</t>
  </si>
  <si>
    <t>43052098534</t>
  </si>
  <si>
    <t>43053597972</t>
  </si>
  <si>
    <t>14305432937</t>
  </si>
  <si>
    <t>43060098878</t>
  </si>
  <si>
    <t>14306101209</t>
  </si>
  <si>
    <t>43064097998</t>
  </si>
  <si>
    <t>14306500840</t>
  </si>
  <si>
    <t>14306602985</t>
  </si>
  <si>
    <t>43067699058</t>
  </si>
  <si>
    <t>43069097878</t>
  </si>
  <si>
    <t>14307002893</t>
  </si>
  <si>
    <t>43076099316</t>
  </si>
  <si>
    <t>14307703063</t>
  </si>
  <si>
    <t>43078098930</t>
  </si>
  <si>
    <t>14307901344</t>
  </si>
  <si>
    <t>43080099006</t>
  </si>
  <si>
    <t>43082099068</t>
  </si>
  <si>
    <t>43083098428</t>
  </si>
  <si>
    <t>43085096022</t>
  </si>
  <si>
    <t>43086094484</t>
  </si>
  <si>
    <t>43090095592</t>
  </si>
  <si>
    <t>43091095732</t>
  </si>
  <si>
    <t>14309201543</t>
  </si>
  <si>
    <t>43092099340</t>
  </si>
  <si>
    <t>43093099256</t>
  </si>
  <si>
    <t>14309401462</t>
  </si>
  <si>
    <t>14309503031</t>
  </si>
  <si>
    <t>43096097601</t>
  </si>
  <si>
    <t>43101097204</t>
  </si>
  <si>
    <t>14310201310</t>
  </si>
  <si>
    <t>14310501160</t>
  </si>
  <si>
    <t>14310600027</t>
  </si>
  <si>
    <t>14311003054</t>
  </si>
  <si>
    <t>14311103081</t>
  </si>
  <si>
    <t>43112096174</t>
  </si>
  <si>
    <t>43113099350</t>
  </si>
  <si>
    <t>14311403409</t>
  </si>
  <si>
    <t>14311700649</t>
  </si>
  <si>
    <t>43118097617</t>
  </si>
  <si>
    <t>14312402916</t>
  </si>
  <si>
    <t>43126597657</t>
  </si>
  <si>
    <t>43130698622</t>
  </si>
  <si>
    <t>43132099453</t>
  </si>
  <si>
    <t>43133099381</t>
  </si>
  <si>
    <t>43133798264</t>
  </si>
  <si>
    <t>14313402931</t>
  </si>
  <si>
    <t>43134099008</t>
  </si>
  <si>
    <t>43137095982</t>
  </si>
  <si>
    <t>14313901855</t>
  </si>
  <si>
    <t>14314051107</t>
  </si>
  <si>
    <t>14314103301</t>
  </si>
  <si>
    <t>14314403016</t>
  </si>
  <si>
    <t>43144098020</t>
  </si>
  <si>
    <t>43147098422</t>
  </si>
  <si>
    <t>43148097569</t>
  </si>
  <si>
    <t>14314903290</t>
  </si>
  <si>
    <t>14314903263</t>
  </si>
  <si>
    <t>14314903381</t>
  </si>
  <si>
    <t>14314903454</t>
  </si>
  <si>
    <t>14314903232</t>
  </si>
  <si>
    <t>14314903311</t>
  </si>
  <si>
    <t>14314903256</t>
  </si>
  <si>
    <t>14314903364</t>
  </si>
  <si>
    <t>14314903199</t>
  </si>
  <si>
    <t>14315100043</t>
  </si>
  <si>
    <t>14315302821</t>
  </si>
  <si>
    <t>43155098996</t>
  </si>
  <si>
    <t>14315602192</t>
  </si>
  <si>
    <t>14315701350</t>
  </si>
  <si>
    <t>43164096956</t>
  </si>
  <si>
    <t>14316801227</t>
  </si>
  <si>
    <t>14316902245</t>
  </si>
  <si>
    <t>14317202988</t>
  </si>
  <si>
    <t>14317303335</t>
  </si>
  <si>
    <t>14317103048</t>
  </si>
  <si>
    <t>14317403406</t>
  </si>
  <si>
    <t>14317501056</t>
  </si>
  <si>
    <t>43176097810</t>
  </si>
  <si>
    <t>43177098602</t>
  </si>
  <si>
    <t>43178098574</t>
  </si>
  <si>
    <t>14318003213</t>
  </si>
  <si>
    <t>43181098616</t>
  </si>
  <si>
    <t>14318203192</t>
  </si>
  <si>
    <t>14318300679</t>
  </si>
  <si>
    <t>14318403012</t>
  </si>
  <si>
    <t>43185097996</t>
  </si>
  <si>
    <t>14318701605</t>
  </si>
  <si>
    <t>43188097000</t>
  </si>
  <si>
    <t>14318901854</t>
  </si>
  <si>
    <t>14319003267</t>
  </si>
  <si>
    <t>43195093644</t>
  </si>
  <si>
    <t>43196094066</t>
  </si>
  <si>
    <t>43199097914</t>
  </si>
  <si>
    <t>14320000612</t>
  </si>
  <si>
    <t>43201099475</t>
  </si>
  <si>
    <t>43204098414</t>
  </si>
  <si>
    <t>14320802882</t>
  </si>
  <si>
    <t>43209098750</t>
  </si>
  <si>
    <t>43211097128</t>
  </si>
  <si>
    <t>14321203049</t>
  </si>
  <si>
    <t>43213098270</t>
  </si>
  <si>
    <t>14321401304</t>
  </si>
  <si>
    <t>43214597696</t>
  </si>
  <si>
    <t>43215098146</t>
  </si>
  <si>
    <t>43216094832</t>
  </si>
  <si>
    <t>14321802983</t>
  </si>
  <si>
    <t>14321900505</t>
  </si>
  <si>
    <t>43220094562</t>
  </si>
  <si>
    <t>14322201287</t>
  </si>
  <si>
    <t>14322401403</t>
  </si>
  <si>
    <t>14322501338</t>
  </si>
  <si>
    <t>14322602802</t>
  </si>
  <si>
    <t>14322703231</t>
  </si>
  <si>
    <t>14322801494</t>
  </si>
  <si>
    <t>14323001357</t>
  </si>
  <si>
    <t>43031096754</t>
  </si>
  <si>
    <t>43046096272</t>
  </si>
  <si>
    <t>43051094550</t>
  </si>
  <si>
    <t>43092096164</t>
  </si>
  <si>
    <t>43134094540</t>
  </si>
  <si>
    <t>43141098074</t>
  </si>
  <si>
    <t>43144095738</t>
  </si>
  <si>
    <t>43149096290</t>
  </si>
  <si>
    <t>43149097804</t>
  </si>
  <si>
    <t>43149098149</t>
  </si>
  <si>
    <t>43156098076</t>
  </si>
  <si>
    <t>43187097556</t>
  </si>
  <si>
    <t>43230097950</t>
  </si>
  <si>
    <t>4309603502903</t>
  </si>
  <si>
    <t>4314903500013</t>
  </si>
  <si>
    <t>4314903500827</t>
  </si>
  <si>
    <t>4315903502931</t>
  </si>
  <si>
    <t>4318003501593</t>
  </si>
  <si>
    <t>4322303501069</t>
  </si>
  <si>
    <t>4300403307711</t>
  </si>
  <si>
    <t>4300403312519</t>
  </si>
  <si>
    <t>4300403302803</t>
  </si>
  <si>
    <t>4300603300447</t>
  </si>
  <si>
    <t>4300603313401</t>
  </si>
  <si>
    <t>4300633304919</t>
  </si>
  <si>
    <t>4300803306541</t>
  </si>
  <si>
    <t>4301203302974</t>
  </si>
  <si>
    <t>4301103305217</t>
  </si>
  <si>
    <t>4301303305846</t>
  </si>
  <si>
    <t>4301303309446</t>
  </si>
  <si>
    <t>4301603303487</t>
  </si>
  <si>
    <t>4301603303356</t>
  </si>
  <si>
    <t>4301603302805</t>
  </si>
  <si>
    <t>4301603302612</t>
  </si>
  <si>
    <t>4301603307973</t>
  </si>
  <si>
    <t>4301633302266</t>
  </si>
  <si>
    <t>4302103301040</t>
  </si>
  <si>
    <t>4302303309990</t>
  </si>
  <si>
    <t>4302703313055</t>
  </si>
  <si>
    <t>4302703301782</t>
  </si>
  <si>
    <t>4302803302267</t>
  </si>
  <si>
    <t>4302903304170</t>
  </si>
  <si>
    <t>4303003311600</t>
  </si>
  <si>
    <t>4303003309630</t>
  </si>
  <si>
    <t>4303003310394</t>
  </si>
  <si>
    <t>4303003304578</t>
  </si>
  <si>
    <t>4303103300606</t>
  </si>
  <si>
    <t>4303103305337</t>
  </si>
  <si>
    <t>4303503307989</t>
  </si>
  <si>
    <t>4303503301944</t>
  </si>
  <si>
    <t>4303503304152</t>
  </si>
  <si>
    <t>4303603312447</t>
  </si>
  <si>
    <t>4303903301335</t>
  </si>
  <si>
    <t>4304203306065</t>
  </si>
  <si>
    <t>4304353303167</t>
  </si>
  <si>
    <t>4304503302437</t>
  </si>
  <si>
    <t>4304503306319</t>
  </si>
  <si>
    <t>4304603303681</t>
  </si>
  <si>
    <t>4304603304222</t>
  </si>
  <si>
    <t>4304663300853</t>
  </si>
  <si>
    <t>4304703308007</t>
  </si>
  <si>
    <t>4304703303488</t>
  </si>
  <si>
    <t>4304803307253</t>
  </si>
  <si>
    <t>4304803308338</t>
  </si>
  <si>
    <t>4305103312629</t>
  </si>
  <si>
    <t>4305103300854</t>
  </si>
  <si>
    <t>4305103300234</t>
  </si>
  <si>
    <t>4305123308380</t>
  </si>
  <si>
    <t>4305173302268</t>
  </si>
  <si>
    <t>4305353304330</t>
  </si>
  <si>
    <t>4305453308772</t>
  </si>
  <si>
    <t>4305453308770</t>
  </si>
  <si>
    <t>4306053307943</t>
  </si>
  <si>
    <t>4306053314711</t>
  </si>
  <si>
    <t>4306103313459</t>
  </si>
  <si>
    <t>4306103302614</t>
  </si>
  <si>
    <t>4306103309792</t>
  </si>
  <si>
    <t>4306103304734</t>
  </si>
  <si>
    <t>4306503303168</t>
  </si>
  <si>
    <t>4306603304471</t>
  </si>
  <si>
    <t>4306603302976</t>
  </si>
  <si>
    <t>4306763302269</t>
  </si>
  <si>
    <t>4306903301162</t>
  </si>
  <si>
    <t>4306933309002</t>
  </si>
  <si>
    <t>4307003302116</t>
  </si>
  <si>
    <t>4307053313233</t>
  </si>
  <si>
    <t>4307603302615</t>
  </si>
  <si>
    <t>4307803302807</t>
  </si>
  <si>
    <t>4307903310854</t>
  </si>
  <si>
    <t>4308203309640</t>
  </si>
  <si>
    <t>4308303306621</t>
  </si>
  <si>
    <t>4308503305776</t>
  </si>
  <si>
    <t>4308803305545</t>
  </si>
  <si>
    <t>4309003304924</t>
  </si>
  <si>
    <t>4309003308808</t>
  </si>
  <si>
    <t>4309103314839</t>
  </si>
  <si>
    <t>4309103302440</t>
  </si>
  <si>
    <t>4309153313583</t>
  </si>
  <si>
    <t>4309203309695</t>
  </si>
  <si>
    <t>4309203301628</t>
  </si>
  <si>
    <t>4309203301336</t>
  </si>
  <si>
    <t>4309203302270</t>
  </si>
  <si>
    <t>4309203302119</t>
  </si>
  <si>
    <t>4309203305690</t>
  </si>
  <si>
    <t>4309203301510</t>
  </si>
  <si>
    <t>4309303313533</t>
  </si>
  <si>
    <t>4309303308243</t>
  </si>
  <si>
    <t>4309303302441</t>
  </si>
  <si>
    <t>4309303306320</t>
  </si>
  <si>
    <t>4309403301629</t>
  </si>
  <si>
    <t>4309603314427</t>
  </si>
  <si>
    <t>4309803310134</t>
  </si>
  <si>
    <t>4310003314303</t>
  </si>
  <si>
    <t>4310203308748</t>
  </si>
  <si>
    <t>4310333303360</t>
  </si>
  <si>
    <t>4310603302809</t>
  </si>
  <si>
    <t>4311003301631</t>
  </si>
  <si>
    <t>4311103302618</t>
  </si>
  <si>
    <t>4311203301948</t>
  </si>
  <si>
    <t>4311303302272</t>
  </si>
  <si>
    <t>4311623308225</t>
  </si>
  <si>
    <t>4311803302811</t>
  </si>
  <si>
    <t>4312103305012</t>
  </si>
  <si>
    <t>4312133308856</t>
  </si>
  <si>
    <t>4312403314827</t>
  </si>
  <si>
    <t>4312503302445</t>
  </si>
  <si>
    <t>4312653304287</t>
  </si>
  <si>
    <t>4312703302812</t>
  </si>
  <si>
    <t>4313203307269</t>
  </si>
  <si>
    <t>4313203314443</t>
  </si>
  <si>
    <t>4313203313683</t>
  </si>
  <si>
    <t>4313303309654</t>
  </si>
  <si>
    <t>4313503301163</t>
  </si>
  <si>
    <t>4313653302273</t>
  </si>
  <si>
    <t>4313703302122</t>
  </si>
  <si>
    <t>4314053301339</t>
  </si>
  <si>
    <t>4314103306001</t>
  </si>
  <si>
    <t>4314103302448</t>
  </si>
  <si>
    <t>4314103301512</t>
  </si>
  <si>
    <t>4314103302123</t>
  </si>
  <si>
    <t>4314103301789</t>
  </si>
  <si>
    <t>4314103305810</t>
  </si>
  <si>
    <t>4314203309454</t>
  </si>
  <si>
    <t>4314403301951</t>
  </si>
  <si>
    <t>4314403300919</t>
  </si>
  <si>
    <t>4314403312943</t>
  </si>
  <si>
    <t>4314403306244</t>
  </si>
  <si>
    <t>4314403301513</t>
  </si>
  <si>
    <t>4314403300118</t>
  </si>
  <si>
    <t>4314403308303</t>
  </si>
  <si>
    <t>4314403301165</t>
  </si>
  <si>
    <t>4314403301633</t>
  </si>
  <si>
    <t>4314403305832</t>
  </si>
  <si>
    <t>4314603302978</t>
  </si>
  <si>
    <t>4314803302274</t>
  </si>
  <si>
    <t>4314903313335</t>
  </si>
  <si>
    <t>4314903313311</t>
  </si>
  <si>
    <t>4314903313305</t>
  </si>
  <si>
    <t>4314903313307</t>
  </si>
  <si>
    <t>4314903313313</t>
  </si>
  <si>
    <t>4314903313315</t>
  </si>
  <si>
    <t>4314903313317</t>
  </si>
  <si>
    <t>4314903313319</t>
  </si>
  <si>
    <t>4314903313321</t>
  </si>
  <si>
    <t>4314903313345</t>
  </si>
  <si>
    <t>4314903313301</t>
  </si>
  <si>
    <t>4314903313303</t>
  </si>
  <si>
    <t>4314903313297</t>
  </si>
  <si>
    <t>4314903313325</t>
  </si>
  <si>
    <t>4314903303728</t>
  </si>
  <si>
    <t>4314903300146</t>
  </si>
  <si>
    <t>4314903300249</t>
  </si>
  <si>
    <t>4314903306202</t>
  </si>
  <si>
    <t>4314903306203</t>
  </si>
  <si>
    <t>4314903313333</t>
  </si>
  <si>
    <t>4314903313339</t>
  </si>
  <si>
    <t>4314903313343</t>
  </si>
  <si>
    <t>4314903313299</t>
  </si>
  <si>
    <t>4314903313327</t>
  </si>
  <si>
    <t>4314903313331</t>
  </si>
  <si>
    <t>4315103306284</t>
  </si>
  <si>
    <t>4315303307431</t>
  </si>
  <si>
    <t>4315603301635</t>
  </si>
  <si>
    <t>4315603303566</t>
  </si>
  <si>
    <t>4315603302125</t>
  </si>
  <si>
    <t>4315603310440</t>
  </si>
  <si>
    <t>4315603313915</t>
  </si>
  <si>
    <t>4315603305821</t>
  </si>
  <si>
    <t>4315703307893</t>
  </si>
  <si>
    <t>4315903303000</t>
  </si>
  <si>
    <t>4316403305372</t>
  </si>
  <si>
    <t>4316433307257</t>
  </si>
  <si>
    <t>4316453303986</t>
  </si>
  <si>
    <t>4316603303364</t>
  </si>
  <si>
    <t>4316703313785</t>
  </si>
  <si>
    <t>4316803313427</t>
  </si>
  <si>
    <t>4316803303001</t>
  </si>
  <si>
    <t>4316803302450</t>
  </si>
  <si>
    <t>4316803308644</t>
  </si>
  <si>
    <t>4316803304179</t>
  </si>
  <si>
    <t>4316903314287</t>
  </si>
  <si>
    <t>4316903303175</t>
  </si>
  <si>
    <t>4317203302821</t>
  </si>
  <si>
    <t>4317203309652</t>
  </si>
  <si>
    <t>4317203308019</t>
  </si>
  <si>
    <t>4317303309735</t>
  </si>
  <si>
    <t>4317103307885</t>
  </si>
  <si>
    <t>4317103307883</t>
  </si>
  <si>
    <t>4317403302128</t>
  </si>
  <si>
    <t>4317403313085</t>
  </si>
  <si>
    <t>4317503306110</t>
  </si>
  <si>
    <t>4318003300781</t>
  </si>
  <si>
    <t>4318103303946</t>
  </si>
  <si>
    <t>4318203302129</t>
  </si>
  <si>
    <t>4318303301638</t>
  </si>
  <si>
    <t>4318403302453</t>
  </si>
  <si>
    <t>4318603305807</t>
  </si>
  <si>
    <t>4318703314431</t>
  </si>
  <si>
    <t>4318703301517</t>
  </si>
  <si>
    <t>4318703300216</t>
  </si>
  <si>
    <t>4318703306491</t>
  </si>
  <si>
    <t>4318803302629</t>
  </si>
  <si>
    <t>4319003314979</t>
  </si>
  <si>
    <t>4319003303003</t>
  </si>
  <si>
    <t>4319153310017</t>
  </si>
  <si>
    <t>4319403301954</t>
  </si>
  <si>
    <t>4319603302454</t>
  </si>
  <si>
    <t>4319803304534</t>
  </si>
  <si>
    <t>4319903305090</t>
  </si>
  <si>
    <t>4320003310364</t>
  </si>
  <si>
    <t>4320203304047</t>
  </si>
  <si>
    <t>4320353313231</t>
  </si>
  <si>
    <t>4320703302455</t>
  </si>
  <si>
    <t>4320803305133</t>
  </si>
  <si>
    <t>4320903308816</t>
  </si>
  <si>
    <t>4320903303686</t>
  </si>
  <si>
    <t>4321003308666</t>
  </si>
  <si>
    <t>4321103302823</t>
  </si>
  <si>
    <t>4321203313591</t>
  </si>
  <si>
    <t>4321303306453</t>
  </si>
  <si>
    <t>4321403303005</t>
  </si>
  <si>
    <t>4321503304836</t>
  </si>
  <si>
    <t>4321603301349</t>
  </si>
  <si>
    <t>4321803303491</t>
  </si>
  <si>
    <t>4322003300782</t>
  </si>
  <si>
    <t>4322203302631</t>
  </si>
  <si>
    <t>4322323302824</t>
  </si>
  <si>
    <t>4322403304477</t>
  </si>
  <si>
    <t>4322403304526</t>
  </si>
  <si>
    <t>4322403306779</t>
  </si>
  <si>
    <t>4322403308542</t>
  </si>
  <si>
    <t>4322533303996</t>
  </si>
  <si>
    <t>4322603307937</t>
  </si>
  <si>
    <t>4322703303365</t>
  </si>
  <si>
    <t>4323803302632</t>
  </si>
  <si>
    <t>Orientações de Preenchimento:</t>
  </si>
  <si>
    <t>Aceguá</t>
  </si>
  <si>
    <t>Alto Feliz</t>
  </si>
  <si>
    <t>Bozano</t>
  </si>
  <si>
    <t>Coronel Pilar</t>
  </si>
  <si>
    <t>Jari</t>
  </si>
  <si>
    <t>Linha Nova</t>
  </si>
  <si>
    <t>Nova Boa Vista</t>
  </si>
  <si>
    <t>Riozinho</t>
  </si>
  <si>
    <t>Toropi</t>
  </si>
  <si>
    <t>Pinto Bandeira</t>
  </si>
  <si>
    <t>Boa Vista do Sul</t>
  </si>
  <si>
    <t>ASSINATURA PREFEITO(A)</t>
  </si>
  <si>
    <t>NÚMERO DE REFERÊNCIA</t>
  </si>
  <si>
    <t>A EDIFICAÇÃO FICA EM ÁREA DE RISCO RECORRENTE ?</t>
  </si>
  <si>
    <t>CAMINHONETE</t>
  </si>
  <si>
    <t>A UNIDADE NECESSITA DE RECOMPOR OS MATERIAIS PERMANENTES ?</t>
  </si>
  <si>
    <t>BLOCO 3 - LISTA DE TIPOS VEÍCULOS DESTRUÍDOS</t>
  </si>
  <si>
    <t>Demandas de Pleitos de Prospecção para Reconstrução do SUAS no Rio Grande do Sul</t>
  </si>
  <si>
    <r>
      <rPr>
        <b/>
        <sz val="20"/>
        <color indexed="10"/>
        <rFont val="Calibri"/>
        <family val="2"/>
      </rPr>
      <t>Atenção</t>
    </r>
    <r>
      <rPr>
        <sz val="20"/>
        <color indexed="8"/>
        <rFont val="Calibri"/>
        <family val="2"/>
      </rPr>
      <t>: Informe somente a quantidade de veículos destruídos e que são de uso exclusivo do Sistema Único de Assistência Social (SUAS) no Município.</t>
    </r>
  </si>
  <si>
    <t>-</t>
  </si>
  <si>
    <t>CONT ABRIGOS</t>
  </si>
  <si>
    <t>CÓD IBGE</t>
  </si>
  <si>
    <t>MUNICÍPIO</t>
  </si>
  <si>
    <r>
      <rPr>
        <b/>
        <sz val="11"/>
        <color indexed="8"/>
        <rFont val="Aptos Narrow"/>
        <family val="2"/>
      </rPr>
      <t>Bloco 4 – Lista de unidades afetadas:</t>
    </r>
    <r>
      <rPr>
        <sz val="11"/>
        <color theme="1"/>
        <rFont val="Aptos Narrow"/>
        <family val="2"/>
        <scheme val="minor"/>
      </rPr>
      <t xml:space="preserve">
Neste bloco, serão listadas apenas as unidades da rede socioassistencial governamental cadastradas no CadSUAS.
As informações apresentadas são carregadas automaticamente, após a seleção do município no Bloco 1 e estão de acordo com os dados preenchidos no Censo SUAS 2023.
A partir da coluna 9, o município deverá realizar o preenchimento.
•	Coluna 9 – “</t>
    </r>
    <r>
      <rPr>
        <b/>
        <sz val="11"/>
        <color indexed="8"/>
        <rFont val="Aptos Narrow"/>
        <family val="2"/>
      </rPr>
      <t>Afetado</t>
    </r>
    <r>
      <rPr>
        <sz val="11"/>
        <color theme="1"/>
        <rFont val="Aptos Narrow"/>
        <family val="2"/>
        <scheme val="minor"/>
      </rPr>
      <t>”: informar se o imóvel foi afetado pela situação climática, isto é, se sofreu algum dano que precisará de construção, recuperação ou aquisição de equipamentos ou materiais permanentes.
Quando a coluna “</t>
    </r>
    <r>
      <rPr>
        <b/>
        <sz val="11"/>
        <color indexed="8"/>
        <rFont val="Aptos Narrow"/>
        <family val="2"/>
      </rPr>
      <t>Afetado</t>
    </r>
    <r>
      <rPr>
        <sz val="11"/>
        <color theme="1"/>
        <rFont val="Aptos Narrow"/>
        <family val="2"/>
        <scheme val="minor"/>
      </rPr>
      <t>” estiver marcada como “</t>
    </r>
    <r>
      <rPr>
        <b/>
        <sz val="11"/>
        <color indexed="8"/>
        <rFont val="Aptos Narrow"/>
        <family val="2"/>
      </rPr>
      <t>SIM</t>
    </r>
    <r>
      <rPr>
        <sz val="11"/>
        <color theme="1"/>
        <rFont val="Aptos Narrow"/>
        <family val="2"/>
        <scheme val="minor"/>
      </rPr>
      <t>” o formulário destacará a linha na cor verde, com o objetivo de facilitar a identificação das unidades selecionadas.
Ressalta-se que nos casos em que a unidade socioassistencial não foi afetada, isto é, a coluna estiver selecionada como “NÃO”, o pleito será desconsiderado.
•	Coluna 10 – “</t>
    </r>
    <r>
      <rPr>
        <b/>
        <sz val="11"/>
        <color indexed="8"/>
        <rFont val="Aptos Narrow"/>
        <family val="2"/>
      </rPr>
      <t>A edificação fica em área de risco recorrente?</t>
    </r>
    <r>
      <rPr>
        <sz val="11"/>
        <color theme="1"/>
        <rFont val="Aptos Narrow"/>
        <family val="2"/>
        <scheme val="minor"/>
      </rPr>
      <t>”: informar se o imóvel está localizado em área que, por suas características já ocorreram outras situações similares, e que apresentam chances de novos desastres naturais acontecerem, como eventos de enchentes, deslizamento de terras ou lama. 
•	Coluna 11 – “</t>
    </r>
    <r>
      <rPr>
        <b/>
        <sz val="11"/>
        <color indexed="8"/>
        <rFont val="Aptos Narrow"/>
        <family val="2"/>
      </rPr>
      <t>Tipo de intervenção na unidade</t>
    </r>
    <r>
      <rPr>
        <sz val="11"/>
        <color theme="1"/>
        <rFont val="Aptos Narrow"/>
        <family val="2"/>
        <scheme val="minor"/>
      </rPr>
      <t>”: informar se a unidade precisará ser novamente construída ou se precisa de recuperação(reformar/reparos) na estrutura, alvenaria, revestimentos, esquadrias, instalações elétricas, hidráulicas, coberturas, dentre outros, sem que ocorra ampliação do imóvel, para que a unidade retome seu funcionamento e atendimento da população.
Nos casos relacionados a construção de unidade em um novo local, é necessário informar a georreferenciamento da nova área. 
Não será possível a construção e recuperação em área de risco recorrente.
•	Coluna 13 - "</t>
    </r>
    <r>
      <rPr>
        <b/>
        <sz val="11"/>
        <color indexed="8"/>
        <rFont val="Aptos Narrow"/>
        <family val="2"/>
      </rPr>
      <t>Aquisição de materiais permanentes</t>
    </r>
    <r>
      <rPr>
        <sz val="11"/>
        <color theme="1"/>
        <rFont val="Aptos Narrow"/>
        <family val="2"/>
        <scheme val="minor"/>
      </rPr>
      <t xml:space="preserve">”: informar apenas se será necessária a aquisição de materiais permanentes para a respectiva unidade, visando a retomada no atendimento à população. Lembrando apenas que esta análise deve observar os itens especificados para os serviços nacionalmente tipificados, relacionados na Portaria MC nº 69/2022 e normas que vierem a substituir. </t>
    </r>
  </si>
  <si>
    <t>CLIQUE PARA SELECIONAR</t>
  </si>
  <si>
    <t>AGUDO</t>
  </si>
  <si>
    <t>AJURICABA</t>
  </si>
  <si>
    <t>ALEGRETE</t>
  </si>
  <si>
    <t>ALEGRIA</t>
  </si>
  <si>
    <t>ALMIRANTE TAMANDARÉ DO SUL</t>
  </si>
  <si>
    <t>ALPESTRE</t>
  </si>
  <si>
    <t>ALTO ALEGRE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</si>
  <si>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</si>
  <si>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</si>
  <si>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</si>
  <si>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</si>
  <si>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</si>
  <si>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</si>
  <si>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</si>
  <si>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</si>
  <si>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</si>
  <si>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</si>
  <si>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</si>
  <si>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</si>
  <si>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</si>
  <si>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</si>
  <si>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</si>
  <si>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</si>
  <si>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</si>
  <si>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</si>
  <si>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</si>
  <si>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</si>
  <si>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</si>
  <si>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</si>
  <si>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</si>
  <si>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</si>
  <si>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</si>
  <si>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</si>
  <si>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</si>
  <si>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</si>
  <si>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</si>
  <si>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</si>
  <si>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</si>
  <si>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</si>
  <si>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</si>
  <si>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</si>
  <si>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</si>
  <si>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</si>
  <si>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BOM JESUS</t>
  </si>
  <si>
    <t>BOM PRINCÍPIO</t>
  </si>
  <si>
    <t>BOM PROGRESSO</t>
  </si>
  <si>
    <t>BOM RETIRO DO SUL</t>
  </si>
  <si>
    <t>BOQUEIRÃO DO LEÃO</t>
  </si>
  <si>
    <t>BOSSOROCA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</si>
  <si>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</si>
  <si>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</si>
  <si>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</si>
  <si>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</si>
  <si>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</si>
  <si>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</si>
  <si>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</si>
  <si>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</si>
  <si>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</si>
  <si>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</si>
  <si>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</si>
  <si>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</si>
  <si>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</si>
  <si>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</si>
  <si>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</si>
  <si>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</si>
  <si>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</si>
  <si>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</si>
  <si>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</si>
  <si>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</si>
  <si>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</si>
  <si>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</si>
  <si>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</si>
  <si>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</si>
  <si>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</si>
  <si>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</si>
  <si>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</si>
  <si>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</si>
  <si>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</si>
  <si>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</si>
  <si>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</si>
  <si>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</si>
  <si>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</si>
  <si>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</si>
  <si>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</si>
  <si>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</si>
  <si>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</si>
  <si>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</si>
  <si>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</si>
  <si>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</si>
  <si>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</si>
  <si>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</si>
  <si>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</si>
  <si>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</si>
  <si>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</si>
  <si>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</si>
  <si>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</si>
  <si>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</si>
  <si>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</si>
  <si>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</si>
  <si>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</si>
  <si>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</si>
  <si>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</si>
  <si>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</si>
  <si>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</si>
  <si>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</si>
  <si>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</si>
  <si>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</si>
  <si>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</si>
  <si>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</si>
  <si>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</si>
  <si>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</si>
  <si>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</si>
  <si>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</si>
  <si>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</si>
  <si>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</si>
  <si>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</si>
  <si>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</si>
  <si>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</si>
  <si>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</si>
  <si>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</si>
  <si>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</si>
  <si>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</si>
  <si>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</si>
  <si>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</si>
  <si>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</si>
  <si>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</si>
  <si>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</si>
  <si>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</si>
  <si>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</si>
  <si>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</si>
  <si>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</si>
  <si>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</si>
  <si>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</si>
  <si>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</si>
  <si>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</si>
  <si>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</si>
  <si>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</si>
  <si>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</si>
  <si>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</si>
  <si>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</si>
  <si>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</si>
  <si>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</si>
  <si>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</si>
  <si>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</si>
  <si>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</si>
  <si>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</si>
  <si>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</si>
  <si>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</si>
  <si>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</si>
  <si>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</si>
  <si>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</si>
  <si>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</si>
  <si>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</si>
  <si>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</si>
  <si>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</si>
  <si>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</si>
  <si>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</si>
  <si>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</si>
  <si>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</si>
  <si>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</si>
  <si>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</si>
  <si>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</si>
  <si>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</si>
  <si>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</si>
  <si>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</si>
  <si>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</si>
  <si>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</si>
  <si>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</si>
  <si>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</si>
  <si>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</si>
  <si>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</si>
  <si>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</si>
  <si>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</si>
  <si>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</si>
  <si>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</si>
  <si>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</si>
  <si>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</si>
  <si>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</si>
  <si>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</si>
  <si>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</si>
  <si>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</si>
  <si>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</si>
  <si>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</si>
  <si>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</si>
  <si>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</si>
  <si>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</si>
  <si>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</si>
  <si>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</si>
  <si>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</si>
  <si>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</si>
  <si>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</si>
  <si>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</si>
  <si>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</si>
  <si>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</si>
  <si>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</si>
  <si>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</si>
  <si>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</si>
  <si>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</si>
  <si>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</si>
  <si>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</si>
  <si>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</si>
  <si>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</si>
  <si>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</si>
  <si>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</si>
  <si>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</si>
  <si>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</si>
  <si>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</si>
  <si>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</si>
  <si>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</si>
  <si>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</si>
  <si>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</si>
  <si>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</si>
  <si>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</si>
  <si>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</si>
  <si>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</si>
  <si>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</si>
  <si>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</si>
  <si>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</si>
  <si>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</si>
  <si>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</si>
  <si>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</si>
  <si>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</si>
  <si>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</si>
  <si>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</si>
  <si>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</si>
  <si>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</si>
  <si>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</si>
  <si>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</si>
  <si>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</si>
  <si>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</si>
  <si>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</si>
  <si>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</si>
  <si>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</si>
  <si>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</si>
  <si>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</si>
  <si>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</si>
  <si>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</si>
  <si>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</si>
  <si>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</si>
  <si>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</si>
  <si>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</si>
  <si>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</si>
  <si>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</si>
  <si>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</si>
  <si>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</si>
  <si>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</si>
  <si>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</si>
  <si>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</si>
  <si>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</si>
  <si>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</si>
  <si>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</si>
  <si>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</si>
  <si>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</si>
  <si>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</si>
  <si>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</si>
  <si>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</si>
  <si>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</si>
  <si>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</si>
  <si>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</si>
  <si>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</si>
  <si>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</si>
  <si>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</si>
  <si>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</si>
  <si>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</si>
  <si>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BRÉSCIA</t>
  </si>
  <si>
    <t>NOVA CANDELÁRIA</t>
  </si>
  <si>
    <t>NOVA ESPERANÇA DO SUL</t>
  </si>
  <si>
    <t>NOVA HARTZ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</si>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</sst>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0\)\ 0\ 0000\-0000"/>
  </numFmts>
  <fonts count="20" x14ac:knownFonts="1"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sz val="20"/>
      <color indexed="8"/>
      <name val="Calibri"/>
      <family val="2"/>
    </font>
    <font>
      <b/>
      <sz val="20"/>
      <color indexed="10"/>
      <name val="Calibri"/>
      <family val="2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FF0000"/>
      <name val="Calibri"/>
      <family val="2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2" xfId="0" applyBorder="1" applyAlignment="1">
      <alignment horizontal="right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8" fillId="0" borderId="0" xfId="0" applyFont="1"/>
    <xf numFmtId="3" fontId="8" fillId="0" borderId="0" xfId="0" applyNumberFormat="1" applyFont="1"/>
    <xf numFmtId="49" fontId="0" fillId="0" borderId="0" xfId="0" applyNumberFormat="1"/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9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64" fontId="7" fillId="3" borderId="7" xfId="0" applyNumberFormat="1" applyFont="1" applyFill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164" fontId="7" fillId="3" borderId="8" xfId="0" applyNumberFormat="1" applyFont="1" applyFill="1" applyBorder="1" applyAlignment="1" applyProtection="1">
      <alignment horizontal="center" vertical="center"/>
      <protection locked="0"/>
    </xf>
    <xf numFmtId="164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10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/>
    <xf numFmtId="0" fontId="10" fillId="4" borderId="1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14" xfId="0" applyBorder="1" applyProtection="1">
      <protection locked="0"/>
    </xf>
    <xf numFmtId="0" fontId="10" fillId="4" borderId="15" xfId="0" applyFont="1" applyFill="1" applyBorder="1" applyAlignment="1" applyProtection="1">
      <alignment horizontal="right" vertical="center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10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10" fillId="4" borderId="8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right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7" fillId="0" borderId="17" xfId="0" applyFont="1" applyBorder="1" applyProtection="1"/>
    <xf numFmtId="0" fontId="7" fillId="0" borderId="18" xfId="0" applyFont="1" applyBorder="1" applyProtection="1"/>
    <xf numFmtId="0" fontId="7" fillId="0" borderId="14" xfId="0" applyFont="1" applyBorder="1" applyProtection="1"/>
    <xf numFmtId="0" fontId="10" fillId="3" borderId="7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Protection="1"/>
    <xf numFmtId="0" fontId="10" fillId="0" borderId="1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7" fillId="0" borderId="32" xfId="0" applyFont="1" applyBorder="1" applyAlignment="1">
      <alignment horizontal="left" indent="1"/>
    </xf>
    <xf numFmtId="0" fontId="6" fillId="0" borderId="32" xfId="0" applyFont="1" applyBorder="1" applyAlignment="1">
      <alignment horizontal="left" indent="1"/>
    </xf>
    <xf numFmtId="0" fontId="19" fillId="0" borderId="31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/>
    </xf>
    <xf numFmtId="0" fontId="11" fillId="5" borderId="27" xfId="0" applyFont="1" applyFill="1" applyBorder="1" applyAlignment="1" applyProtection="1">
      <alignment horizontal="center" vertical="center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5" fillId="3" borderId="7" xfId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5" fillId="3" borderId="8" xfId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7" fillId="4" borderId="30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21"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19050</xdr:rowOff>
    </xdr:from>
    <xdr:to>
      <xdr:col>10</xdr:col>
      <xdr:colOff>581025</xdr:colOff>
      <xdr:row>5</xdr:row>
      <xdr:rowOff>57150</xdr:rowOff>
    </xdr:to>
    <xdr:pic>
      <xdr:nvPicPr>
        <xdr:cNvPr id="1074" name="Imagem 3">
          <a:extLst>
            <a:ext uri="{FF2B5EF4-FFF2-40B4-BE49-F238E27FC236}">
              <a16:creationId xmlns:a16="http://schemas.microsoft.com/office/drawing/2014/main" id="{5CA55E4E-7EFB-7306-0A3B-7084E111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0" t="43507" r="8353" b="42822"/>
        <a:stretch>
          <a:fillRect/>
        </a:stretch>
      </xdr:blipFill>
      <xdr:spPr bwMode="auto">
        <a:xfrm>
          <a:off x="4543425" y="19050"/>
          <a:ext cx="88963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showGridLines="0" tabSelected="1" zoomScale="85" zoomScaleNormal="85" workbookViewId="0">
      <selection activeCell="E28" sqref="E28"/>
    </sheetView>
  </sheetViews>
  <sheetFormatPr defaultColWidth="0" defaultRowHeight="15.75" zeroHeight="1" x14ac:dyDescent="0.25"/>
  <cols>
    <col min="1" max="1" width="1.140625" customWidth="1"/>
    <col min="2" max="2" width="16.5703125" style="47" customWidth="1"/>
    <col min="3" max="3" width="22" style="47" customWidth="1"/>
    <col min="4" max="4" width="19.5703125" style="47" customWidth="1"/>
    <col min="5" max="5" width="41" style="47" customWidth="1"/>
    <col min="6" max="6" width="17.42578125" style="47" customWidth="1"/>
    <col min="7" max="7" width="16.7109375" style="47" customWidth="1"/>
    <col min="8" max="8" width="23.5703125" style="47" customWidth="1"/>
    <col min="9" max="9" width="22.5703125" style="47" customWidth="1"/>
    <col min="10" max="10" width="12.28515625" style="46" customWidth="1"/>
    <col min="11" max="11" width="19.28515625" style="47" bestFit="1" customWidth="1"/>
    <col min="12" max="12" width="16.85546875" style="47" bestFit="1" customWidth="1"/>
    <col min="13" max="13" width="31.28515625" style="47" bestFit="1" customWidth="1"/>
    <col min="14" max="14" width="24.42578125" style="47" customWidth="1"/>
    <col min="15" max="15" width="1.140625" customWidth="1"/>
    <col min="16" max="16384" width="9.140625" hidden="1"/>
  </cols>
  <sheetData>
    <row r="1" spans="1:14" ht="95.25" customHeight="1" x14ac:dyDescent="0.25">
      <c r="A1" s="6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7.75" hidden="1" customHeight="1" x14ac:dyDescent="0.4">
      <c r="A2" s="6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6.25" hidden="1" x14ac:dyDescent="0.4">
      <c r="A3" s="6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3.25" hidden="1" x14ac:dyDescent="0.35">
      <c r="A4" s="6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62"/>
      <c r="B5" s="59"/>
      <c r="C5" s="59"/>
      <c r="D5" s="59"/>
      <c r="E5" s="59"/>
      <c r="F5" s="60"/>
      <c r="G5" s="60"/>
      <c r="H5" s="60"/>
      <c r="I5" s="60"/>
      <c r="J5" s="60"/>
      <c r="K5" s="60"/>
      <c r="L5" s="60"/>
      <c r="M5" s="60"/>
      <c r="N5" s="59"/>
    </row>
    <row r="6" spans="1:14" ht="26.25" x14ac:dyDescent="0.4">
      <c r="A6" s="62"/>
      <c r="B6" s="121" t="s">
        <v>4777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6.5" thickBot="1" x14ac:dyDescent="0.3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s="21" customFormat="1" ht="30" customHeight="1" x14ac:dyDescent="0.3">
      <c r="A8" s="63"/>
      <c r="B8" s="102" t="s">
        <v>40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</row>
    <row r="9" spans="1:14" ht="27.75" customHeight="1" thickBot="1" x14ac:dyDescent="0.3">
      <c r="A9" s="62"/>
      <c r="B9" s="55" t="s">
        <v>44</v>
      </c>
      <c r="C9" s="123" t="s">
        <v>4784</v>
      </c>
      <c r="D9" s="123"/>
      <c r="E9" s="123"/>
      <c r="F9" s="64" t="s">
        <v>42</v>
      </c>
      <c r="G9" s="65" t="str">
        <f>_xlfn.XLOOKUP(C9,municipios!C1:C485,municipios!A1:A485)</f>
        <v>-</v>
      </c>
      <c r="H9" s="66" t="s">
        <v>41</v>
      </c>
      <c r="I9" s="67" t="str">
        <f>_xlfn.XLOOKUP(C9,municipios!C1:C485,municipios!D1:D485)</f>
        <v>-</v>
      </c>
      <c r="J9" s="68" t="str">
        <f>"UF: "&amp;_xlfn.XLOOKUP(C9,municipios!C1:C485,municipios!B1:B485)</f>
        <v>UF: -</v>
      </c>
      <c r="K9" s="69"/>
      <c r="L9" s="69"/>
      <c r="M9" s="69"/>
      <c r="N9" s="70"/>
    </row>
    <row r="10" spans="1:14" ht="16.5" thickBot="1" x14ac:dyDescent="0.3">
      <c r="A10" s="62"/>
      <c r="B10" s="71"/>
      <c r="C10" s="71"/>
      <c r="D10" s="71"/>
      <c r="E10" s="71"/>
      <c r="F10" s="71"/>
      <c r="G10" s="72"/>
      <c r="H10" s="73"/>
      <c r="I10" s="73"/>
      <c r="J10" s="73"/>
      <c r="K10" s="60"/>
      <c r="L10" s="60"/>
      <c r="M10" s="60"/>
      <c r="N10" s="60"/>
    </row>
    <row r="11" spans="1:14" s="21" customFormat="1" ht="30" customHeight="1" x14ac:dyDescent="0.3">
      <c r="A11" s="63"/>
      <c r="B11" s="102" t="s">
        <v>43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</row>
    <row r="12" spans="1:14" x14ac:dyDescent="0.25">
      <c r="A12" s="62"/>
      <c r="B12" s="126" t="s">
        <v>39</v>
      </c>
      <c r="C12" s="119"/>
      <c r="D12" s="119"/>
      <c r="E12" s="119"/>
      <c r="F12" s="119" t="s">
        <v>35</v>
      </c>
      <c r="G12" s="119"/>
      <c r="H12" s="119"/>
      <c r="I12" s="119" t="s">
        <v>36</v>
      </c>
      <c r="J12" s="119"/>
      <c r="K12" s="119"/>
      <c r="L12" s="119"/>
      <c r="M12" s="74" t="s">
        <v>37</v>
      </c>
      <c r="N12" s="75" t="s">
        <v>38</v>
      </c>
    </row>
    <row r="13" spans="1:14" ht="27.75" customHeight="1" x14ac:dyDescent="0.25">
      <c r="A13" s="62"/>
      <c r="B13" s="124" t="s">
        <v>31</v>
      </c>
      <c r="C13" s="125"/>
      <c r="D13" s="125"/>
      <c r="E13" s="125"/>
      <c r="F13" s="107"/>
      <c r="G13" s="107"/>
      <c r="H13" s="107"/>
      <c r="I13" s="106"/>
      <c r="J13" s="107"/>
      <c r="K13" s="107"/>
      <c r="L13" s="107"/>
      <c r="M13" s="32"/>
      <c r="N13" s="33"/>
    </row>
    <row r="14" spans="1:14" ht="27.75" customHeight="1" x14ac:dyDescent="0.25">
      <c r="A14" s="62"/>
      <c r="B14" s="124" t="s">
        <v>32</v>
      </c>
      <c r="C14" s="125"/>
      <c r="D14" s="125"/>
      <c r="E14" s="125"/>
      <c r="F14" s="107"/>
      <c r="G14" s="107"/>
      <c r="H14" s="107"/>
      <c r="I14" s="106"/>
      <c r="J14" s="107"/>
      <c r="K14" s="107"/>
      <c r="L14" s="107"/>
      <c r="M14" s="32"/>
      <c r="N14" s="33"/>
    </row>
    <row r="15" spans="1:14" ht="27.75" customHeight="1" x14ac:dyDescent="0.25">
      <c r="A15" s="62"/>
      <c r="B15" s="124" t="s">
        <v>33</v>
      </c>
      <c r="C15" s="125"/>
      <c r="D15" s="125"/>
      <c r="E15" s="125"/>
      <c r="F15" s="107"/>
      <c r="G15" s="107"/>
      <c r="H15" s="107"/>
      <c r="I15" s="106"/>
      <c r="J15" s="107"/>
      <c r="K15" s="107"/>
      <c r="L15" s="107"/>
      <c r="M15" s="32"/>
      <c r="N15" s="33"/>
    </row>
    <row r="16" spans="1:14" ht="27.75" customHeight="1" thickBot="1" x14ac:dyDescent="0.3">
      <c r="A16" s="62"/>
      <c r="B16" s="127" t="s">
        <v>34</v>
      </c>
      <c r="C16" s="128"/>
      <c r="D16" s="128"/>
      <c r="E16" s="128"/>
      <c r="F16" s="108"/>
      <c r="G16" s="108"/>
      <c r="H16" s="108"/>
      <c r="I16" s="122"/>
      <c r="J16" s="108"/>
      <c r="K16" s="108"/>
      <c r="L16" s="108"/>
      <c r="M16" s="34"/>
      <c r="N16" s="35"/>
    </row>
    <row r="17" spans="1:18" ht="16.5" thickBot="1" x14ac:dyDescent="0.3">
      <c r="B17" s="72"/>
      <c r="C17" s="72"/>
      <c r="D17" s="72"/>
      <c r="E17" s="72"/>
      <c r="F17" s="60"/>
      <c r="G17" s="60"/>
      <c r="H17" s="60"/>
      <c r="I17" s="60"/>
      <c r="J17" s="60"/>
      <c r="K17" s="60"/>
      <c r="L17" s="60"/>
      <c r="M17" s="60"/>
      <c r="N17" s="60"/>
      <c r="O17" s="62"/>
    </row>
    <row r="18" spans="1:18" s="21" customFormat="1" ht="30" customHeight="1" x14ac:dyDescent="0.3">
      <c r="B18" s="102" t="s">
        <v>4776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</row>
    <row r="19" spans="1:18" ht="27.75" customHeight="1" x14ac:dyDescent="0.25">
      <c r="B19" s="76"/>
      <c r="C19" s="60"/>
      <c r="D19" s="60"/>
      <c r="E19" s="60"/>
      <c r="F19" s="119" t="s">
        <v>25</v>
      </c>
      <c r="G19" s="119"/>
      <c r="H19" s="119"/>
      <c r="I19" s="79" t="s">
        <v>26</v>
      </c>
      <c r="J19" s="109" t="s">
        <v>4778</v>
      </c>
      <c r="K19" s="110"/>
      <c r="L19" s="110"/>
      <c r="M19" s="110"/>
      <c r="N19" s="111"/>
    </row>
    <row r="20" spans="1:18" ht="27.75" customHeight="1" x14ac:dyDescent="0.25">
      <c r="B20" s="76"/>
      <c r="C20" s="60"/>
      <c r="D20" s="60"/>
      <c r="E20" s="60"/>
      <c r="F20" s="105" t="s">
        <v>27</v>
      </c>
      <c r="G20" s="105"/>
      <c r="H20" s="105"/>
      <c r="I20" s="18">
        <v>1</v>
      </c>
      <c r="J20" s="112"/>
      <c r="K20" s="113"/>
      <c r="L20" s="113"/>
      <c r="M20" s="113"/>
      <c r="N20" s="114"/>
    </row>
    <row r="21" spans="1:18" ht="27.75" customHeight="1" x14ac:dyDescent="0.25">
      <c r="B21" s="76"/>
      <c r="C21" s="60"/>
      <c r="D21" s="60"/>
      <c r="E21" s="60"/>
      <c r="F21" s="105" t="s">
        <v>4774</v>
      </c>
      <c r="G21" s="105"/>
      <c r="H21" s="105"/>
      <c r="I21" s="18">
        <v>2</v>
      </c>
      <c r="J21" s="112"/>
      <c r="K21" s="113"/>
      <c r="L21" s="113"/>
      <c r="M21" s="113"/>
      <c r="N21" s="114"/>
    </row>
    <row r="22" spans="1:18" ht="27.75" customHeight="1" x14ac:dyDescent="0.25">
      <c r="B22" s="76"/>
      <c r="C22" s="60"/>
      <c r="D22" s="60"/>
      <c r="E22" s="60"/>
      <c r="F22" s="105" t="s">
        <v>28</v>
      </c>
      <c r="G22" s="105"/>
      <c r="H22" s="105"/>
      <c r="I22" s="18">
        <v>3</v>
      </c>
      <c r="J22" s="112"/>
      <c r="K22" s="113"/>
      <c r="L22" s="113"/>
      <c r="M22" s="113"/>
      <c r="N22" s="114"/>
    </row>
    <row r="23" spans="1:18" ht="27.75" customHeight="1" x14ac:dyDescent="0.25">
      <c r="B23" s="76"/>
      <c r="C23" s="60"/>
      <c r="D23" s="60"/>
      <c r="E23" s="60"/>
      <c r="F23" s="105" t="s">
        <v>29</v>
      </c>
      <c r="G23" s="105"/>
      <c r="H23" s="105"/>
      <c r="I23" s="18">
        <v>4</v>
      </c>
      <c r="J23" s="112"/>
      <c r="K23" s="113"/>
      <c r="L23" s="113"/>
      <c r="M23" s="113"/>
      <c r="N23" s="114"/>
    </row>
    <row r="24" spans="1:18" ht="27.75" customHeight="1" thickBot="1" x14ac:dyDescent="0.3">
      <c r="B24" s="77"/>
      <c r="C24" s="78"/>
      <c r="D24" s="78"/>
      <c r="E24" s="78"/>
      <c r="F24" s="118" t="s">
        <v>30</v>
      </c>
      <c r="G24" s="118"/>
      <c r="H24" s="118"/>
      <c r="I24" s="19">
        <v>5</v>
      </c>
      <c r="J24" s="115"/>
      <c r="K24" s="116"/>
      <c r="L24" s="116"/>
      <c r="M24" s="116"/>
      <c r="N24" s="117"/>
    </row>
    <row r="25" spans="1:18" ht="16.5" thickBot="1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0"/>
      <c r="K25" s="62"/>
      <c r="L25" s="62"/>
      <c r="M25" s="62"/>
      <c r="N25" s="62"/>
    </row>
    <row r="26" spans="1:18" s="21" customFormat="1" ht="30" customHeight="1" thickBot="1" x14ac:dyDescent="0.35">
      <c r="B26" s="102" t="s">
        <v>45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4"/>
    </row>
    <row r="27" spans="1:18" s="27" customFormat="1" ht="85.5" customHeight="1" thickBot="1" x14ac:dyDescent="0.3">
      <c r="B27" s="95" t="s">
        <v>24</v>
      </c>
      <c r="C27" s="96" t="s">
        <v>4772</v>
      </c>
      <c r="D27" s="96" t="s">
        <v>15</v>
      </c>
      <c r="E27" s="96" t="s">
        <v>16</v>
      </c>
      <c r="F27" s="96" t="s">
        <v>17</v>
      </c>
      <c r="G27" s="96" t="s">
        <v>50</v>
      </c>
      <c r="H27" s="96" t="s">
        <v>19</v>
      </c>
      <c r="I27" s="97" t="s">
        <v>20</v>
      </c>
      <c r="J27" s="48" t="s">
        <v>46</v>
      </c>
      <c r="K27" s="49" t="s">
        <v>4773</v>
      </c>
      <c r="L27" s="49" t="s">
        <v>51</v>
      </c>
      <c r="M27" s="49" t="s">
        <v>47</v>
      </c>
      <c r="N27" s="50" t="s">
        <v>4775</v>
      </c>
      <c r="O27" s="26"/>
      <c r="Q27" s="26"/>
      <c r="R27" s="26"/>
    </row>
    <row r="28" spans="1:18" s="28" customFormat="1" ht="39.75" customHeight="1" x14ac:dyDescent="0.25">
      <c r="B28" s="80" t="str">
        <f>IF($C28&lt;&gt;"",ROW($B1),"")</f>
        <v/>
      </c>
      <c r="C28" s="81" t="str" cm="1">
        <f t="array" ref="C28">IFERROR(_xlfn._xlws.FILTER('BASE DGSUAS'!E2:E1137,'BASE DGSUAS'!C2:C1137=C9),"")</f>
        <v/>
      </c>
      <c r="D28" s="82" t="str" cm="1">
        <f t="array" ref="D28">IF(C28&lt;&gt;"",VLOOKUP($C28,'BASE DGSUAS'!$E$2:$K$1137,{2,3,4,5,6,7},0),"")</f>
        <v/>
      </c>
      <c r="E28" s="82"/>
      <c r="F28" s="81"/>
      <c r="G28" s="81"/>
      <c r="H28" s="83"/>
      <c r="I28" s="84"/>
      <c r="J28" s="11" t="s">
        <v>48</v>
      </c>
      <c r="K28" s="7" t="s">
        <v>48</v>
      </c>
      <c r="L28" s="7" t="s">
        <v>49</v>
      </c>
      <c r="M28" s="7"/>
      <c r="N28" s="8" t="s">
        <v>48</v>
      </c>
    </row>
    <row r="29" spans="1:18" s="28" customFormat="1" ht="39.75" customHeight="1" x14ac:dyDescent="0.25">
      <c r="B29" s="80" t="str">
        <f>IF($C29&lt;&gt;"",ROW($B2),"")</f>
        <v/>
      </c>
      <c r="C29" s="85"/>
      <c r="D29" s="82" t="str" cm="1">
        <f t="array" ref="D29">IF(C29&lt;&gt;"",VLOOKUP($C29,'BASE DGSUAS'!$E$2:$K$1137,{2,3,4,5,6,7},0),"")</f>
        <v/>
      </c>
      <c r="E29" s="82"/>
      <c r="F29" s="81"/>
      <c r="G29" s="81"/>
      <c r="H29" s="83"/>
      <c r="I29" s="84"/>
      <c r="J29" s="11" t="s">
        <v>48</v>
      </c>
      <c r="K29" s="7" t="s">
        <v>48</v>
      </c>
      <c r="L29" s="7" t="s">
        <v>49</v>
      </c>
      <c r="M29" s="7"/>
      <c r="N29" s="8" t="s">
        <v>48</v>
      </c>
    </row>
    <row r="30" spans="1:18" s="28" customFormat="1" ht="39.75" customHeight="1" x14ac:dyDescent="0.25">
      <c r="B30" s="80" t="str">
        <f t="shared" ref="B30:B47" si="0">IF($C30&lt;&gt;"",ROW($B3),"")</f>
        <v/>
      </c>
      <c r="C30" s="85"/>
      <c r="D30" s="82" t="str" cm="1">
        <f t="array" ref="D30">IF(C30&lt;&gt;"",VLOOKUP($C30,'BASE DGSUAS'!$E$2:$K$1137,{2,3,4,5,6,7},0),"")</f>
        <v/>
      </c>
      <c r="E30" s="82"/>
      <c r="F30" s="81"/>
      <c r="G30" s="81"/>
      <c r="H30" s="83"/>
      <c r="I30" s="84"/>
      <c r="J30" s="11" t="s">
        <v>48</v>
      </c>
      <c r="K30" s="7" t="s">
        <v>48</v>
      </c>
      <c r="L30" s="7" t="s">
        <v>49</v>
      </c>
      <c r="M30" s="7"/>
      <c r="N30" s="8" t="s">
        <v>48</v>
      </c>
    </row>
    <row r="31" spans="1:18" s="28" customFormat="1" ht="39.75" customHeight="1" x14ac:dyDescent="0.25">
      <c r="B31" s="80" t="str">
        <f t="shared" si="0"/>
        <v/>
      </c>
      <c r="C31" s="85"/>
      <c r="D31" s="82" t="str" cm="1">
        <f t="array" ref="D31">IF(C31&lt;&gt;"",VLOOKUP($C31,'BASE DGSUAS'!$E$2:$K$1137,{2,3,4,5,6,7},0),"")</f>
        <v/>
      </c>
      <c r="E31" s="82"/>
      <c r="F31" s="81"/>
      <c r="G31" s="81"/>
      <c r="H31" s="83"/>
      <c r="I31" s="84"/>
      <c r="J31" s="11" t="s">
        <v>48</v>
      </c>
      <c r="K31" s="7" t="s">
        <v>48</v>
      </c>
      <c r="L31" s="7" t="s">
        <v>49</v>
      </c>
      <c r="M31" s="7"/>
      <c r="N31" s="8" t="s">
        <v>48</v>
      </c>
    </row>
    <row r="32" spans="1:18" s="28" customFormat="1" ht="39.75" customHeight="1" x14ac:dyDescent="0.25">
      <c r="B32" s="80" t="str">
        <f t="shared" si="0"/>
        <v/>
      </c>
      <c r="C32" s="85"/>
      <c r="D32" s="82" t="str" cm="1">
        <f t="array" ref="D32">IF(C32&lt;&gt;"",VLOOKUP($C32,'BASE DGSUAS'!$E$2:$K$1137,{2,3,4,5,6,7},0),"")</f>
        <v/>
      </c>
      <c r="E32" s="82"/>
      <c r="F32" s="81"/>
      <c r="G32" s="81"/>
      <c r="H32" s="83"/>
      <c r="I32" s="84"/>
      <c r="J32" s="11" t="s">
        <v>48</v>
      </c>
      <c r="K32" s="7" t="s">
        <v>48</v>
      </c>
      <c r="L32" s="7" t="s">
        <v>49</v>
      </c>
      <c r="M32" s="7"/>
      <c r="N32" s="8" t="s">
        <v>48</v>
      </c>
    </row>
    <row r="33" spans="2:14" s="28" customFormat="1" ht="39.75" customHeight="1" x14ac:dyDescent="0.25">
      <c r="B33" s="80" t="str">
        <f t="shared" si="0"/>
        <v/>
      </c>
      <c r="C33" s="85"/>
      <c r="D33" s="82" t="str" cm="1">
        <f t="array" ref="D33">IF(C33&lt;&gt;"",VLOOKUP($C33,'BASE DGSUAS'!$E$2:$K$1137,{2,3,4,5,6,7},0),"")</f>
        <v/>
      </c>
      <c r="E33" s="82"/>
      <c r="F33" s="81"/>
      <c r="G33" s="81"/>
      <c r="H33" s="83"/>
      <c r="I33" s="84"/>
      <c r="J33" s="11" t="s">
        <v>48</v>
      </c>
      <c r="K33" s="7" t="s">
        <v>48</v>
      </c>
      <c r="L33" s="7" t="s">
        <v>49</v>
      </c>
      <c r="M33" s="7"/>
      <c r="N33" s="8" t="s">
        <v>48</v>
      </c>
    </row>
    <row r="34" spans="2:14" s="28" customFormat="1" ht="39.75" customHeight="1" x14ac:dyDescent="0.25">
      <c r="B34" s="80" t="str">
        <f t="shared" si="0"/>
        <v/>
      </c>
      <c r="C34" s="85"/>
      <c r="D34" s="82" t="str" cm="1">
        <f t="array" ref="D34">IF(C34&lt;&gt;"",VLOOKUP($C34,'BASE DGSUAS'!$E$2:$K$1137,{2,3,4,5,6,7},0),"")</f>
        <v/>
      </c>
      <c r="E34" s="82"/>
      <c r="F34" s="81"/>
      <c r="G34" s="81"/>
      <c r="H34" s="83"/>
      <c r="I34" s="84"/>
      <c r="J34" s="11" t="s">
        <v>48</v>
      </c>
      <c r="K34" s="7" t="s">
        <v>48</v>
      </c>
      <c r="L34" s="7" t="s">
        <v>49</v>
      </c>
      <c r="M34" s="7"/>
      <c r="N34" s="8" t="s">
        <v>48</v>
      </c>
    </row>
    <row r="35" spans="2:14" s="28" customFormat="1" ht="39.75" customHeight="1" x14ac:dyDescent="0.25">
      <c r="B35" s="80" t="str">
        <f t="shared" si="0"/>
        <v/>
      </c>
      <c r="C35" s="85"/>
      <c r="D35" s="82" t="str" cm="1">
        <f t="array" ref="D35">IF(C35&lt;&gt;"",VLOOKUP($C35,'BASE DGSUAS'!$E$2:$K$1137,{2,3,4,5,6,7},0),"")</f>
        <v/>
      </c>
      <c r="E35" s="82"/>
      <c r="F35" s="81"/>
      <c r="G35" s="81"/>
      <c r="H35" s="83"/>
      <c r="I35" s="84"/>
      <c r="J35" s="11" t="s">
        <v>48</v>
      </c>
      <c r="K35" s="7" t="s">
        <v>48</v>
      </c>
      <c r="L35" s="7" t="s">
        <v>49</v>
      </c>
      <c r="M35" s="7"/>
      <c r="N35" s="8" t="s">
        <v>48</v>
      </c>
    </row>
    <row r="36" spans="2:14" s="28" customFormat="1" ht="39.75" customHeight="1" x14ac:dyDescent="0.25">
      <c r="B36" s="80" t="str">
        <f t="shared" si="0"/>
        <v/>
      </c>
      <c r="C36" s="85"/>
      <c r="D36" s="82" t="str" cm="1">
        <f t="array" ref="D36">IF(C36&lt;&gt;"",VLOOKUP($C36,'BASE DGSUAS'!$E$2:$K$1137,{2,3,4,5,6,7},0),"")</f>
        <v/>
      </c>
      <c r="E36" s="82"/>
      <c r="F36" s="81"/>
      <c r="G36" s="81"/>
      <c r="H36" s="83"/>
      <c r="I36" s="84"/>
      <c r="J36" s="11" t="s">
        <v>48</v>
      </c>
      <c r="K36" s="7" t="s">
        <v>48</v>
      </c>
      <c r="L36" s="7" t="s">
        <v>49</v>
      </c>
      <c r="M36" s="7"/>
      <c r="N36" s="8" t="s">
        <v>48</v>
      </c>
    </row>
    <row r="37" spans="2:14" s="28" customFormat="1" ht="39.75" customHeight="1" x14ac:dyDescent="0.25">
      <c r="B37" s="80" t="str">
        <f t="shared" si="0"/>
        <v/>
      </c>
      <c r="C37" s="85"/>
      <c r="D37" s="82" t="str" cm="1">
        <f t="array" ref="D37">IF(C37&lt;&gt;"",VLOOKUP($C37,'BASE DGSUAS'!$E$2:$K$1137,{2,3,4,5,6,7},0),"")</f>
        <v/>
      </c>
      <c r="E37" s="82"/>
      <c r="F37" s="81"/>
      <c r="G37" s="81"/>
      <c r="H37" s="83"/>
      <c r="I37" s="84"/>
      <c r="J37" s="11" t="s">
        <v>48</v>
      </c>
      <c r="K37" s="7" t="s">
        <v>48</v>
      </c>
      <c r="L37" s="7" t="s">
        <v>49</v>
      </c>
      <c r="M37" s="7"/>
      <c r="N37" s="8" t="s">
        <v>48</v>
      </c>
    </row>
    <row r="38" spans="2:14" s="28" customFormat="1" ht="39.75" customHeight="1" x14ac:dyDescent="0.25">
      <c r="B38" s="80" t="str">
        <f t="shared" si="0"/>
        <v/>
      </c>
      <c r="C38" s="85"/>
      <c r="D38" s="82" t="str" cm="1">
        <f t="array" ref="D38">IF(C38&lt;&gt;"",VLOOKUP($C38,'BASE DGSUAS'!$E$2:$K$1137,{2,3,4,5,6,7},0),"")</f>
        <v/>
      </c>
      <c r="E38" s="82"/>
      <c r="F38" s="81"/>
      <c r="G38" s="81"/>
      <c r="H38" s="83"/>
      <c r="I38" s="84"/>
      <c r="J38" s="11" t="s">
        <v>48</v>
      </c>
      <c r="K38" s="7" t="s">
        <v>48</v>
      </c>
      <c r="L38" s="7" t="s">
        <v>49</v>
      </c>
      <c r="M38" s="7"/>
      <c r="N38" s="8" t="s">
        <v>48</v>
      </c>
    </row>
    <row r="39" spans="2:14" s="28" customFormat="1" ht="39.75" customHeight="1" x14ac:dyDescent="0.25">
      <c r="B39" s="80" t="str">
        <f t="shared" si="0"/>
        <v/>
      </c>
      <c r="C39" s="85"/>
      <c r="D39" s="82" t="str" cm="1">
        <f t="array" ref="D39">IF(C39&lt;&gt;"",VLOOKUP($C39,'BASE DGSUAS'!$E$2:$K$1137,{2,3,4,5,6,7},0),"")</f>
        <v/>
      </c>
      <c r="E39" s="82"/>
      <c r="F39" s="81"/>
      <c r="G39" s="81"/>
      <c r="H39" s="83"/>
      <c r="I39" s="84"/>
      <c r="J39" s="11" t="s">
        <v>48</v>
      </c>
      <c r="K39" s="7" t="s">
        <v>48</v>
      </c>
      <c r="L39" s="7" t="s">
        <v>49</v>
      </c>
      <c r="M39" s="7"/>
      <c r="N39" s="8" t="s">
        <v>48</v>
      </c>
    </row>
    <row r="40" spans="2:14" s="28" customFormat="1" ht="39.75" customHeight="1" x14ac:dyDescent="0.25">
      <c r="B40" s="80" t="str">
        <f t="shared" si="0"/>
        <v/>
      </c>
      <c r="C40" s="85"/>
      <c r="D40" s="82" t="str" cm="1">
        <f t="array" ref="D40">IF(C40&lt;&gt;"",VLOOKUP($C40,'BASE DGSUAS'!$E$2:$K$1137,{2,3,4,5,6,7},0),"")</f>
        <v/>
      </c>
      <c r="E40" s="82"/>
      <c r="F40" s="81"/>
      <c r="G40" s="81"/>
      <c r="H40" s="83"/>
      <c r="I40" s="84"/>
      <c r="J40" s="11" t="s">
        <v>48</v>
      </c>
      <c r="K40" s="7" t="s">
        <v>48</v>
      </c>
      <c r="L40" s="7" t="s">
        <v>49</v>
      </c>
      <c r="M40" s="7"/>
      <c r="N40" s="8" t="s">
        <v>48</v>
      </c>
    </row>
    <row r="41" spans="2:14" s="28" customFormat="1" ht="39.75" customHeight="1" x14ac:dyDescent="0.25">
      <c r="B41" s="80" t="str">
        <f t="shared" si="0"/>
        <v/>
      </c>
      <c r="C41" s="85"/>
      <c r="D41" s="82" t="str" cm="1">
        <f t="array" ref="D41">IF(C41&lt;&gt;"",VLOOKUP($C41,'BASE DGSUAS'!$E$2:$K$1137,{2,3,4,5,6,7},0),"")</f>
        <v/>
      </c>
      <c r="E41" s="82"/>
      <c r="F41" s="81"/>
      <c r="G41" s="81"/>
      <c r="H41" s="83"/>
      <c r="I41" s="84"/>
      <c r="J41" s="11" t="s">
        <v>48</v>
      </c>
      <c r="K41" s="7" t="s">
        <v>48</v>
      </c>
      <c r="L41" s="7" t="s">
        <v>49</v>
      </c>
      <c r="M41" s="7"/>
      <c r="N41" s="8" t="s">
        <v>48</v>
      </c>
    </row>
    <row r="42" spans="2:14" s="28" customFormat="1" ht="39.75" customHeight="1" x14ac:dyDescent="0.25">
      <c r="B42" s="80" t="str">
        <f t="shared" si="0"/>
        <v/>
      </c>
      <c r="C42" s="85"/>
      <c r="D42" s="82" t="str" cm="1">
        <f t="array" ref="D42">IF(C42&lt;&gt;"",VLOOKUP($C42,'BASE DGSUAS'!$E$2:$K$1137,{2,3,4,5,6,7},0),"")</f>
        <v/>
      </c>
      <c r="E42" s="82"/>
      <c r="F42" s="81"/>
      <c r="G42" s="81"/>
      <c r="H42" s="83"/>
      <c r="I42" s="84"/>
      <c r="J42" s="11" t="s">
        <v>48</v>
      </c>
      <c r="K42" s="7" t="s">
        <v>48</v>
      </c>
      <c r="L42" s="7" t="s">
        <v>49</v>
      </c>
      <c r="M42" s="7"/>
      <c r="N42" s="8" t="s">
        <v>48</v>
      </c>
    </row>
    <row r="43" spans="2:14" s="28" customFormat="1" ht="39.75" customHeight="1" x14ac:dyDescent="0.25">
      <c r="B43" s="80" t="str">
        <f t="shared" si="0"/>
        <v/>
      </c>
      <c r="C43" s="85"/>
      <c r="D43" s="82" t="str" cm="1">
        <f t="array" ref="D43">IF(C43&lt;&gt;"",VLOOKUP($C43,'BASE DGSUAS'!$E$2:$K$1137,{2,3,4,5,6,7},0),"")</f>
        <v/>
      </c>
      <c r="E43" s="82"/>
      <c r="F43" s="81"/>
      <c r="G43" s="81"/>
      <c r="H43" s="83"/>
      <c r="I43" s="84"/>
      <c r="J43" s="11" t="s">
        <v>48</v>
      </c>
      <c r="K43" s="7" t="s">
        <v>48</v>
      </c>
      <c r="L43" s="7" t="s">
        <v>49</v>
      </c>
      <c r="M43" s="7"/>
      <c r="N43" s="8" t="s">
        <v>48</v>
      </c>
    </row>
    <row r="44" spans="2:14" s="28" customFormat="1" ht="39.75" customHeight="1" x14ac:dyDescent="0.25">
      <c r="B44" s="80" t="str">
        <f t="shared" si="0"/>
        <v/>
      </c>
      <c r="C44" s="86"/>
      <c r="D44" s="82" t="str" cm="1">
        <f t="array" ref="D44">IF(C44&lt;&gt;"",VLOOKUP($C44,'BASE DGSUAS'!$E$2:$K$1137,{2,3,4,5,6,7},0),"")</f>
        <v/>
      </c>
      <c r="E44" s="82"/>
      <c r="F44" s="81"/>
      <c r="G44" s="81"/>
      <c r="H44" s="83"/>
      <c r="I44" s="84"/>
      <c r="J44" s="11" t="s">
        <v>48</v>
      </c>
      <c r="K44" s="7" t="s">
        <v>48</v>
      </c>
      <c r="L44" s="7" t="s">
        <v>49</v>
      </c>
      <c r="M44" s="7"/>
      <c r="N44" s="8" t="s">
        <v>48</v>
      </c>
    </row>
    <row r="45" spans="2:14" s="28" customFormat="1" ht="39.75" customHeight="1" x14ac:dyDescent="0.25">
      <c r="B45" s="80" t="str">
        <f t="shared" si="0"/>
        <v/>
      </c>
      <c r="C45" s="85"/>
      <c r="D45" s="82" t="str" cm="1">
        <f t="array" ref="D45">IF(C45&lt;&gt;"",VLOOKUP($C45,'BASE DGSUAS'!$E$2:$K$1137,{2,3,4,5,6,7},0),"")</f>
        <v/>
      </c>
      <c r="E45" s="82"/>
      <c r="F45" s="81"/>
      <c r="G45" s="81"/>
      <c r="H45" s="83"/>
      <c r="I45" s="84"/>
      <c r="J45" s="11" t="s">
        <v>48</v>
      </c>
      <c r="K45" s="7" t="s">
        <v>48</v>
      </c>
      <c r="L45" s="7" t="s">
        <v>49</v>
      </c>
      <c r="M45" s="7"/>
      <c r="N45" s="8" t="s">
        <v>48</v>
      </c>
    </row>
    <row r="46" spans="2:14" s="28" customFormat="1" ht="39.75" customHeight="1" x14ac:dyDescent="0.25">
      <c r="B46" s="80" t="str">
        <f t="shared" si="0"/>
        <v/>
      </c>
      <c r="C46" s="85"/>
      <c r="D46" s="82" t="str" cm="1">
        <f t="array" ref="D46">IF(C46&lt;&gt;"",VLOOKUP($C46,'BASE DGSUAS'!$E$2:$K$1137,{2,3,4,5,6,7},0),"")</f>
        <v/>
      </c>
      <c r="E46" s="82"/>
      <c r="F46" s="81"/>
      <c r="G46" s="81"/>
      <c r="H46" s="83"/>
      <c r="I46" s="84"/>
      <c r="J46" s="11" t="s">
        <v>48</v>
      </c>
      <c r="K46" s="7" t="s">
        <v>48</v>
      </c>
      <c r="L46" s="7" t="s">
        <v>49</v>
      </c>
      <c r="M46" s="7"/>
      <c r="N46" s="8" t="s">
        <v>48</v>
      </c>
    </row>
    <row r="47" spans="2:14" s="28" customFormat="1" ht="39.75" customHeight="1" thickBot="1" x14ac:dyDescent="0.3">
      <c r="B47" s="87" t="str">
        <f t="shared" si="0"/>
        <v/>
      </c>
      <c r="C47" s="88"/>
      <c r="D47" s="89" t="str" cm="1">
        <f t="array" ref="D47">IF(C47&lt;&gt;"",VLOOKUP($C47,'BASE DGSUAS'!$E$2:$K$1137,{2,3,4,5,6,7},0),"")</f>
        <v/>
      </c>
      <c r="E47" s="89"/>
      <c r="F47" s="90"/>
      <c r="G47" s="90"/>
      <c r="H47" s="91"/>
      <c r="I47" s="92"/>
      <c r="J47" s="12" t="s">
        <v>48</v>
      </c>
      <c r="K47" s="9" t="s">
        <v>48</v>
      </c>
      <c r="L47" s="9" t="s">
        <v>49</v>
      </c>
      <c r="M47" s="9"/>
      <c r="N47" s="10" t="s">
        <v>48</v>
      </c>
    </row>
    <row r="48" spans="2:14" s="28" customFormat="1" ht="6" customHeight="1" x14ac:dyDescent="0.25">
      <c r="B48" s="51"/>
      <c r="C48" s="51"/>
      <c r="D48" s="52"/>
      <c r="E48" s="52"/>
      <c r="F48" s="51"/>
      <c r="G48" s="51"/>
      <c r="H48" s="53"/>
      <c r="I48" s="53"/>
      <c r="J48" s="45"/>
      <c r="K48" s="45"/>
      <c r="L48" s="45"/>
      <c r="M48" s="45"/>
      <c r="N48" s="45"/>
    </row>
    <row r="49" spans="1:14" ht="22.5" customHeight="1" x14ac:dyDescent="0.25">
      <c r="A49" s="62"/>
      <c r="B49" s="93" t="s">
        <v>4759</v>
      </c>
      <c r="C49" s="62"/>
      <c r="D49" s="62"/>
      <c r="E49" s="62"/>
      <c r="F49" s="62"/>
      <c r="G49" s="62"/>
      <c r="H49" s="62"/>
      <c r="I49" s="62"/>
      <c r="J49" s="60"/>
      <c r="K49" s="62"/>
      <c r="L49" s="62"/>
      <c r="M49" s="62"/>
      <c r="N49" s="62"/>
    </row>
    <row r="50" spans="1:14" ht="238.5" customHeight="1" x14ac:dyDescent="0.25">
      <c r="A50" s="62"/>
      <c r="B50" s="101" t="s">
        <v>4783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</row>
    <row r="51" spans="1:14" hidden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0"/>
      <c r="K51" s="62"/>
      <c r="L51" s="62"/>
      <c r="M51" s="62"/>
      <c r="N51" s="62"/>
    </row>
    <row r="52" spans="1:14" hidden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0"/>
      <c r="K52" s="62"/>
      <c r="L52" s="62"/>
      <c r="M52" s="62"/>
      <c r="N52" s="62"/>
    </row>
    <row r="53" spans="1:14" hidden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0"/>
      <c r="K53" s="62"/>
      <c r="L53" s="62"/>
      <c r="M53" s="62"/>
      <c r="N53" s="62"/>
    </row>
    <row r="54" spans="1:14" hidden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0"/>
      <c r="K54" s="62"/>
      <c r="L54" s="62"/>
      <c r="M54" s="62"/>
      <c r="N54" s="62"/>
    </row>
    <row r="55" spans="1:14" ht="15" hidden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" hidden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" hidden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" hidden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 t="str">
        <f>""</f>
        <v/>
      </c>
      <c r="N58" s="62"/>
    </row>
    <row r="59" spans="1:14" ht="15" hidden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8.75" x14ac:dyDescent="0.3">
      <c r="A60" s="62"/>
      <c r="B60" s="62"/>
      <c r="C60" s="94" t="str">
        <f ca="1">CONCATENATE(UPPER(C9&amp;" - RS, "),TEXT(TODAY(),"dd")," de ",TEXT(TODAY(),"mmmm")," de ",TEXT(TODAY(),"aaaa"))</f>
        <v>CLIQUE PARA SELECIONAR - RS, 19 de junho de 2024</v>
      </c>
      <c r="D60" s="62"/>
      <c r="E60" s="62"/>
      <c r="F60" s="62"/>
      <c r="G60" s="62"/>
      <c r="H60" s="62"/>
      <c r="I60" s="62"/>
      <c r="J60" s="60"/>
      <c r="K60" s="62"/>
      <c r="L60" s="62"/>
      <c r="M60" s="62"/>
      <c r="N60" s="62"/>
    </row>
    <row r="61" spans="1:14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0"/>
      <c r="K61" s="62"/>
      <c r="L61" s="62"/>
      <c r="M61" s="62"/>
      <c r="N61" s="62"/>
    </row>
    <row r="62" spans="1:14" hidden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0"/>
      <c r="K62" s="62"/>
      <c r="L62" s="62"/>
      <c r="M62" s="62"/>
      <c r="N62" s="62"/>
    </row>
    <row r="63" spans="1:14" hidden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0"/>
      <c r="K63" s="62"/>
      <c r="L63" s="62"/>
      <c r="M63" s="62"/>
      <c r="N63" s="62"/>
    </row>
    <row r="64" spans="1:14" ht="18.75" x14ac:dyDescent="0.3">
      <c r="A64" s="62"/>
      <c r="B64" s="62"/>
      <c r="C64" s="94" t="str">
        <f>"Eu, "&amp;F13&amp;" Prefeito(a) Municipal do município de "&amp;C9&amp;", confirmo que as informações constantes deste formulário para a Ação de Reconstrução do SUAS no município são verídicas."</f>
        <v>Eu,  Prefeito(a) Municipal do município de CLIQUE PARA SELECIONAR, confirmo que as informações constantes deste formulário para a Ação de Reconstrução do SUAS no município são verídicas.</v>
      </c>
      <c r="D64" s="62"/>
      <c r="E64" s="62"/>
      <c r="F64" s="62"/>
      <c r="G64" s="62"/>
      <c r="H64" s="62"/>
      <c r="I64" s="62"/>
      <c r="J64" s="60"/>
      <c r="K64" s="62"/>
      <c r="L64" s="62"/>
      <c r="M64" s="62"/>
      <c r="N64" s="62"/>
    </row>
    <row r="65" spans="1:14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0"/>
      <c r="K65" s="62"/>
      <c r="L65" s="62"/>
      <c r="M65" s="62"/>
      <c r="N65" s="62"/>
    </row>
    <row r="66" spans="1:14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0"/>
      <c r="K66" s="62"/>
      <c r="L66" s="62"/>
      <c r="M66" s="62"/>
      <c r="N66" s="62"/>
    </row>
    <row r="67" spans="1:14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0"/>
      <c r="K67" s="62"/>
      <c r="L67" s="62"/>
      <c r="M67" s="62"/>
      <c r="N67" s="62"/>
    </row>
    <row r="68" spans="1:14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0"/>
      <c r="K68" s="62"/>
      <c r="L68" s="62"/>
      <c r="M68" s="62"/>
      <c r="N68" s="62"/>
    </row>
    <row r="69" spans="1:14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0"/>
      <c r="K69" s="62"/>
      <c r="L69" s="62"/>
      <c r="M69" s="62"/>
      <c r="N69" s="62"/>
    </row>
    <row r="70" spans="1:14" x14ac:dyDescent="0.25"/>
    <row r="71" spans="1:14" ht="16.5" thickBot="1" x14ac:dyDescent="0.3">
      <c r="G71" s="54"/>
      <c r="H71" s="54"/>
      <c r="I71" s="54"/>
    </row>
    <row r="72" spans="1:14" ht="18.75" x14ac:dyDescent="0.3">
      <c r="G72" s="100" t="s">
        <v>4771</v>
      </c>
      <c r="H72" s="100"/>
      <c r="I72" s="100"/>
    </row>
    <row r="73" spans="1:14" x14ac:dyDescent="0.25"/>
    <row r="75" spans="1:14" x14ac:dyDescent="0.25"/>
  </sheetData>
  <sheetProtection algorithmName="SHA-512" hashValue="GkAkTL1Txgl4JuY1rNg2VBZJOzg1XhMckUCE7Cfd5oMdYe3OBSzS/JXf7zcvx1adeT5Q2Abt3atrbTq8A6+OuQ==" saltValue="oiz3fsOEH/w60Iz6o9vWPQ==" spinCount="100000" sheet="1" objects="1" scenarios="1" sort="0" autoFilter="0"/>
  <protectedRanges>
    <protectedRange sqref="C9:C10" name="Intervalo1"/>
  </protectedRanges>
  <autoFilter ref="B27:N47" xr:uid="{00000000-0009-0000-0000-000000000000}"/>
  <dataConsolidate/>
  <mergeCells count="31">
    <mergeCell ref="B1:N1"/>
    <mergeCell ref="B6:N6"/>
    <mergeCell ref="B8:N8"/>
    <mergeCell ref="B11:N11"/>
    <mergeCell ref="I16:L16"/>
    <mergeCell ref="C9:E9"/>
    <mergeCell ref="B13:E13"/>
    <mergeCell ref="F13:H13"/>
    <mergeCell ref="B12:E12"/>
    <mergeCell ref="I12:L12"/>
    <mergeCell ref="I15:L15"/>
    <mergeCell ref="F12:H12"/>
    <mergeCell ref="B14:E14"/>
    <mergeCell ref="I13:L13"/>
    <mergeCell ref="B15:E15"/>
    <mergeCell ref="B16:E16"/>
    <mergeCell ref="I14:L14"/>
    <mergeCell ref="F16:H16"/>
    <mergeCell ref="F15:H15"/>
    <mergeCell ref="F14:H14"/>
    <mergeCell ref="J19:N24"/>
    <mergeCell ref="F23:H23"/>
    <mergeCell ref="F24:H24"/>
    <mergeCell ref="B18:N18"/>
    <mergeCell ref="F19:H19"/>
    <mergeCell ref="G72:I72"/>
    <mergeCell ref="B50:N50"/>
    <mergeCell ref="B26:N26"/>
    <mergeCell ref="F22:H22"/>
    <mergeCell ref="F20:H20"/>
    <mergeCell ref="F21:H21"/>
  </mergeCells>
  <conditionalFormatting sqref="B28:N28">
    <cfRule type="expression" dxfId="20" priority="1">
      <formula>$J$28="SIM"</formula>
    </cfRule>
  </conditionalFormatting>
  <conditionalFormatting sqref="B45:N45">
    <cfRule type="expression" dxfId="19" priority="18" stopIfTrue="1">
      <formula>$J$45="SIM"</formula>
    </cfRule>
  </conditionalFormatting>
  <conditionalFormatting sqref="B29:N29">
    <cfRule type="expression" dxfId="18" priority="2">
      <formula>$J$29="SIM"</formula>
    </cfRule>
  </conditionalFormatting>
  <conditionalFormatting sqref="B30:N30">
    <cfRule type="expression" dxfId="17" priority="3">
      <formula>$J$30="SIM"</formula>
    </cfRule>
  </conditionalFormatting>
  <conditionalFormatting sqref="B31:N31">
    <cfRule type="expression" dxfId="16" priority="4">
      <formula>$J$31="SIM"</formula>
    </cfRule>
  </conditionalFormatting>
  <conditionalFormatting sqref="B32:N32">
    <cfRule type="expression" dxfId="15" priority="5">
      <formula>$J$32="SIM"</formula>
    </cfRule>
  </conditionalFormatting>
  <conditionalFormatting sqref="B33:N33">
    <cfRule type="expression" dxfId="14" priority="6">
      <formula>$J$33="SIM"</formula>
    </cfRule>
  </conditionalFormatting>
  <conditionalFormatting sqref="B34:N34">
    <cfRule type="expression" dxfId="13" priority="7">
      <formula>$J$34="SIM"</formula>
    </cfRule>
  </conditionalFormatting>
  <conditionalFormatting sqref="B35:N35">
    <cfRule type="expression" dxfId="12" priority="8">
      <formula>$J$35="SIM"</formula>
    </cfRule>
  </conditionalFormatting>
  <conditionalFormatting sqref="B36:N36">
    <cfRule type="expression" dxfId="11" priority="9">
      <formula>$J$36="SIM"</formula>
    </cfRule>
  </conditionalFormatting>
  <conditionalFormatting sqref="B37:N37">
    <cfRule type="expression" dxfId="10" priority="10">
      <formula>$J$37="SIM"</formula>
    </cfRule>
  </conditionalFormatting>
  <conditionalFormatting sqref="B38:N38">
    <cfRule type="expression" dxfId="9" priority="11">
      <formula>$J$38="SIM"</formula>
    </cfRule>
  </conditionalFormatting>
  <conditionalFormatting sqref="B39:N39">
    <cfRule type="expression" dxfId="8" priority="12">
      <formula>$J$39="SIM"</formula>
    </cfRule>
  </conditionalFormatting>
  <conditionalFormatting sqref="B40:N40">
    <cfRule type="expression" dxfId="7" priority="13">
      <formula>$J$40="SIM"</formula>
    </cfRule>
  </conditionalFormatting>
  <conditionalFormatting sqref="B41:N41">
    <cfRule type="expression" dxfId="6" priority="14">
      <formula>$J$41="SIM"</formula>
    </cfRule>
  </conditionalFormatting>
  <conditionalFormatting sqref="B42:N42">
    <cfRule type="expression" dxfId="5" priority="15">
      <formula>$J$42="SIM"</formula>
    </cfRule>
  </conditionalFormatting>
  <conditionalFormatting sqref="B43:N43">
    <cfRule type="expression" dxfId="4" priority="16">
      <formula>$J$43="SIM"</formula>
    </cfRule>
  </conditionalFormatting>
  <conditionalFormatting sqref="B44:N44">
    <cfRule type="expression" dxfId="3" priority="17">
      <formula>$J$44="SIM"</formula>
    </cfRule>
  </conditionalFormatting>
  <conditionalFormatting sqref="B46:N46">
    <cfRule type="expression" dxfId="2" priority="19">
      <formula>$J$46="SIM"</formula>
    </cfRule>
  </conditionalFormatting>
  <conditionalFormatting sqref="B47:N48">
    <cfRule type="expression" dxfId="1" priority="20">
      <formula>$J$47="SIM"</formula>
    </cfRule>
  </conditionalFormatting>
  <conditionalFormatting sqref="J28:J48">
    <cfRule type="expression" dxfId="0" priority="21">
      <formula>$J28="SIM"</formula>
    </cfRule>
  </conditionalFormatting>
  <conditionalFormatting sqref="O28:IV43">
    <cfRule type="colorScale" priority="51">
      <colorScale>
        <cfvo type="formula" val="&quot;SE($I$28=&quot;&quot;SIM&quot;&quot;)&quot;"/>
        <cfvo type="max"/>
        <color theme="9" tint="0.59999389629810485"/>
        <color rgb="FFFFEF9C"/>
      </colorScale>
    </cfRule>
  </conditionalFormatting>
  <dataValidations disablePrompts="1" count="5">
    <dataValidation type="list" showInputMessage="1" showErrorMessage="1" prompt="Informe SIM ou NÃO quanto ao risco recorrente." sqref="K28:K48" xr:uid="{00000000-0002-0000-0000-000000000000}">
      <formula1>"SELECIONE,SIM,NÃO"</formula1>
    </dataValidation>
    <dataValidation type="list" allowBlank="1" showInputMessage="1" showErrorMessage="1" prompt="informe a SIM ou NÃO quanto ao afetamento." sqref="J28:J48" xr:uid="{00000000-0002-0000-0000-000001000000}">
      <formula1>"SELECIONE,SIM,NÃO"</formula1>
    </dataValidation>
    <dataValidation type="list" allowBlank="1" showInputMessage="1" showErrorMessage="1" prompt="Infome NÃO NECESSITA para as unidades que independente da afetação, não precisa de reparos ou construção. Informe CONSTRUÇÃO para unidades  que terá que ser reconstruída, e RECUPERAÇÃO para unidades que necessitarão de reforma." sqref="L31" xr:uid="{00000000-0002-0000-0000-000002000000}">
      <formula1>"NÃO NECESSITA,CONSTRUÇÃO,RECUPERAÇÃO"</formula1>
    </dataValidation>
    <dataValidation type="list" allowBlank="1" showInputMessage="1" showErrorMessage="1" prompt="Marque SIM caso precise repor os equipamentos ou materiais permanentes das unidades afetadas, e NÃO caso não necessite de repor os bens." sqref="N28:N48" xr:uid="{00000000-0002-0000-0000-000003000000}">
      <formula1>"SELECIONE,SIM,NÃO"</formula1>
    </dataValidation>
    <dataValidation type="list" allowBlank="1" showInputMessage="1" showErrorMessage="1" prompt="Informe &quot;NÃO NECESSITA&quot; para as unidades que independente da afetação, não precisa de reparos ou construção. Informe &quot;CONSTRUÇÃO&quot; para as unidades que terão que ser reconstruídas, e &quot;RECUPERAÇÃO&quot; para as unidades que necessitarão de reforma ou reparos." sqref="L32:L48 L28:L30" xr:uid="{00000000-0002-0000-0000-000004000000}">
      <formula1>"NÃO NECESSITA,CONSTRUÇÃO,RECUPERAÇÃO"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49" fitToHeight="9" orientation="landscape" r:id="rId1"/>
  <headerFooter>
    <oddFooter>&amp;R&amp;P/&amp;N   -   &amp;D   -  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57A20DB-B41C-4DF6-88CC-926B23371103}">
          <x14:formula1>
            <xm:f>municipios!$C$2:$C$485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C9" sqref="C9:E9"/>
    </sheetView>
  </sheetViews>
  <sheetFormatPr defaultColWidth="50.28515625" defaultRowHeight="15" x14ac:dyDescent="0.25"/>
  <cols>
    <col min="1" max="1" width="13.140625" customWidth="1"/>
    <col min="2" max="2" width="25.5703125" customWidth="1"/>
    <col min="3" max="3" width="22.7109375" customWidth="1"/>
    <col min="4" max="4" width="4.28515625" bestFit="1" customWidth="1"/>
    <col min="5" max="5" width="26" bestFit="1" customWidth="1"/>
    <col min="6" max="6" width="18.5703125" bestFit="1" customWidth="1"/>
    <col min="7" max="7" width="31.85546875" bestFit="1" customWidth="1"/>
    <col min="8" max="8" width="33.85546875" bestFit="1" customWidth="1"/>
    <col min="9" max="9" width="17.5703125" bestFit="1" customWidth="1"/>
    <col min="10" max="10" width="19" bestFit="1" customWidth="1"/>
    <col min="11" max="11" width="18" bestFit="1" customWidth="1"/>
    <col min="12" max="12" width="11.7109375" bestFit="1" customWidth="1"/>
    <col min="13" max="13" width="23.140625" customWidth="1"/>
    <col min="14" max="14" width="15.28515625" customWidth="1"/>
    <col min="15" max="15" width="40" bestFit="1" customWidth="1"/>
    <col min="16" max="16" width="23.85546875" customWidth="1"/>
  </cols>
  <sheetData>
    <row r="1" spans="1:16" ht="63.75" thickBot="1" x14ac:dyDescent="0.3">
      <c r="A1" s="40" t="s">
        <v>4781</v>
      </c>
      <c r="B1" s="41" t="s">
        <v>4782</v>
      </c>
      <c r="C1" s="42" t="s">
        <v>3</v>
      </c>
      <c r="D1" s="43" t="s">
        <v>1</v>
      </c>
      <c r="E1" s="23" t="s">
        <v>4772</v>
      </c>
      <c r="F1" s="23" t="s">
        <v>15</v>
      </c>
      <c r="G1" s="23" t="s">
        <v>16</v>
      </c>
      <c r="H1" s="23" t="s">
        <v>17</v>
      </c>
      <c r="I1" s="23" t="s">
        <v>50</v>
      </c>
      <c r="J1" s="23" t="s">
        <v>19</v>
      </c>
      <c r="K1" s="23" t="s">
        <v>20</v>
      </c>
      <c r="L1" s="24" t="s">
        <v>46</v>
      </c>
      <c r="M1" s="24" t="s">
        <v>4773</v>
      </c>
      <c r="N1" s="24" t="s">
        <v>51</v>
      </c>
      <c r="O1" s="24" t="s">
        <v>47</v>
      </c>
      <c r="P1" s="25" t="s">
        <v>4775</v>
      </c>
    </row>
    <row r="2" spans="1:16" x14ac:dyDescent="0.25">
      <c r="A2" s="39" t="str">
        <f>IFERROR(IF(E2&lt;&gt;"",'RECONSTRUÇÃO DO SUAS NO RS'!$G$9,""),"")</f>
        <v/>
      </c>
      <c r="B2" s="39" t="str">
        <f>IFERROR(IF(E2&lt;&gt;"",'RECONSTRUÇÃO DO SUAS NO RS'!$C$9,""),"")</f>
        <v/>
      </c>
      <c r="C2" s="39" t="str">
        <f>IFERROR(IF(E2&lt;&gt;"",'RECONSTRUÇÃO DO SUAS NO RS'!$I$9,""),"")</f>
        <v/>
      </c>
      <c r="D2" s="39" t="str">
        <f>IFERROR(IF(E2&lt;&gt;"","RS",""),"")</f>
        <v/>
      </c>
      <c r="E2" s="39" t="str" cm="1">
        <f t="array" ref="E2">IFERROR(_xlfn._xlws.FILTER('RECONSTRUÇÃO DO SUAS NO RS'!C27:N47,'RECONSTRUÇÃO DO SUAS NO RS'!J27:J47="SIM"),"")</f>
        <v/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36" t="str">
        <f>IFERROR(IF(E3&lt;&gt;"",'RECONSTRUÇÃO DO SUAS NO RS'!$G$9,""),"")</f>
        <v/>
      </c>
      <c r="B3" s="36" t="str">
        <f>IFERROR(IF(E3&lt;&gt;"",'RECONSTRUÇÃO DO SUAS NO RS'!$C$9,""),"")</f>
        <v/>
      </c>
      <c r="C3" s="36" t="str">
        <f>IFERROR(IF(E3&lt;&gt;"",'RECONSTRUÇÃO DO SUAS NO RS'!$I$9,""),"")</f>
        <v/>
      </c>
      <c r="D3" s="36" t="str">
        <f t="shared" ref="D3:D21" si="0">IFERROR(IF(E3&lt;&gt;"","RS",""),"")</f>
        <v/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36" t="str">
        <f>IFERROR(IF(E4&lt;&gt;"",'RECONSTRUÇÃO DO SUAS NO RS'!$G$9,""),"")</f>
        <v/>
      </c>
      <c r="B4" s="36" t="str">
        <f>IFERROR(IF(E4&lt;&gt;"",'RECONSTRUÇÃO DO SUAS NO RS'!$C$9,""),"")</f>
        <v/>
      </c>
      <c r="C4" s="36" t="str">
        <f>IFERROR(IF(E4&lt;&gt;"",'RECONSTRUÇÃO DO SUAS NO RS'!$I$9,""),"")</f>
        <v/>
      </c>
      <c r="D4" s="36" t="str">
        <f t="shared" si="0"/>
        <v/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6" t="str">
        <f>IFERROR(IF(E5&lt;&gt;"",'RECONSTRUÇÃO DO SUAS NO RS'!$G$9,""),"")</f>
        <v/>
      </c>
      <c r="B5" s="36" t="str">
        <f>IFERROR(IF(E5&lt;&gt;"",'RECONSTRUÇÃO DO SUAS NO RS'!$C$9,""),"")</f>
        <v/>
      </c>
      <c r="C5" s="36" t="str">
        <f>IFERROR(IF(E5&lt;&gt;"",'RECONSTRUÇÃO DO SUAS NO RS'!$I$9,""),"")</f>
        <v/>
      </c>
      <c r="D5" s="36" t="str">
        <f t="shared" si="0"/>
        <v/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 t="str">
        <f>IFERROR(IF(E6&lt;&gt;"",'RECONSTRUÇÃO DO SUAS NO RS'!$G$9,""),"")</f>
        <v/>
      </c>
      <c r="B6" s="36" t="str">
        <f>IFERROR(IF(E6&lt;&gt;"",'RECONSTRUÇÃO DO SUAS NO RS'!$C$9,""),"")</f>
        <v/>
      </c>
      <c r="C6" s="36" t="str">
        <f>IFERROR(IF(E6&lt;&gt;"",'RECONSTRUÇÃO DO SUAS NO RS'!$I$9,""),"")</f>
        <v/>
      </c>
      <c r="D6" s="36" t="str">
        <f t="shared" si="0"/>
        <v/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36" t="str">
        <f>IFERROR(IF(E7&lt;&gt;"",'RECONSTRUÇÃO DO SUAS NO RS'!$G$9,""),"")</f>
        <v/>
      </c>
      <c r="B7" s="36" t="str">
        <f>IFERROR(IF(E7&lt;&gt;"",'RECONSTRUÇÃO DO SUAS NO RS'!$C$9,""),"")</f>
        <v/>
      </c>
      <c r="C7" s="36" t="str">
        <f>IFERROR(IF(E7&lt;&gt;"",'RECONSTRUÇÃO DO SUAS NO RS'!$I$9,""),"")</f>
        <v/>
      </c>
      <c r="D7" s="36" t="str">
        <f t="shared" si="0"/>
        <v/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6" t="str">
        <f>IFERROR(IF(E8&lt;&gt;"",'RECONSTRUÇÃO DO SUAS NO RS'!$G$9,""),"")</f>
        <v/>
      </c>
      <c r="B8" s="36" t="str">
        <f>IFERROR(IF(E8&lt;&gt;"",'RECONSTRUÇÃO DO SUAS NO RS'!$C$9,""),"")</f>
        <v/>
      </c>
      <c r="C8" s="36" t="str">
        <f>IFERROR(IF(E8&lt;&gt;"",'RECONSTRUÇÃO DO SUAS NO RS'!$I$9,""),"")</f>
        <v/>
      </c>
      <c r="D8" s="36" t="str">
        <f t="shared" si="0"/>
        <v/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36" t="str">
        <f>IFERROR(IF(E9&lt;&gt;"",'RECONSTRUÇÃO DO SUAS NO RS'!$G$9,""),"")</f>
        <v/>
      </c>
      <c r="B9" s="36" t="str">
        <f>IFERROR(IF(E9&lt;&gt;"",'RECONSTRUÇÃO DO SUAS NO RS'!$C$9,""),"")</f>
        <v/>
      </c>
      <c r="C9" s="36" t="str">
        <f>IFERROR(IF(E9&lt;&gt;"",'RECONSTRUÇÃO DO SUAS NO RS'!$I$9,""),"")</f>
        <v/>
      </c>
      <c r="D9" s="36" t="str">
        <f t="shared" si="0"/>
        <v/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25">
      <c r="A10" s="36" t="str">
        <f>IFERROR(IF(E10&lt;&gt;"",'RECONSTRUÇÃO DO SUAS NO RS'!$G$9,""),"")</f>
        <v/>
      </c>
      <c r="B10" s="36" t="str">
        <f>IFERROR(IF(E10&lt;&gt;"",'RECONSTRUÇÃO DO SUAS NO RS'!$C$9,""),"")</f>
        <v/>
      </c>
      <c r="C10" s="36" t="str">
        <f>IFERROR(IF(E10&lt;&gt;"",'RECONSTRUÇÃO DO SUAS NO RS'!$I$9,""),"")</f>
        <v/>
      </c>
      <c r="D10" s="36" t="str">
        <f t="shared" si="0"/>
        <v/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25">
      <c r="A11" s="36" t="str">
        <f>IFERROR(IF(E11&lt;&gt;"",'RECONSTRUÇÃO DO SUAS NO RS'!$G$9,""),"")</f>
        <v/>
      </c>
      <c r="B11" s="36" t="str">
        <f>IFERROR(IF(E11&lt;&gt;"",'RECONSTRUÇÃO DO SUAS NO RS'!$C$9,""),"")</f>
        <v/>
      </c>
      <c r="C11" s="36" t="str">
        <f>IFERROR(IF(E11&lt;&gt;"",'RECONSTRUÇÃO DO SUAS NO RS'!$I$9,""),"")</f>
        <v/>
      </c>
      <c r="D11" s="36" t="str">
        <f t="shared" si="0"/>
        <v/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25">
      <c r="A12" s="36" t="str">
        <f>IFERROR(IF(E12&lt;&gt;"",'RECONSTRUÇÃO DO SUAS NO RS'!$G$9,""),"")</f>
        <v/>
      </c>
      <c r="B12" s="36" t="str">
        <f>IFERROR(IF(E12&lt;&gt;"",'RECONSTRUÇÃO DO SUAS NO RS'!$C$9,""),"")</f>
        <v/>
      </c>
      <c r="C12" s="36" t="str">
        <f>IFERROR(IF(E12&lt;&gt;"",'RECONSTRUÇÃO DO SUAS NO RS'!$I$9,""),"")</f>
        <v/>
      </c>
      <c r="D12" s="36" t="str">
        <f t="shared" si="0"/>
        <v/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36" t="str">
        <f>IFERROR(IF(E13&lt;&gt;"",'RECONSTRUÇÃO DO SUAS NO RS'!$G$9,""),"")</f>
        <v/>
      </c>
      <c r="B13" s="36" t="str">
        <f>IFERROR(IF(E13&lt;&gt;"",'RECONSTRUÇÃO DO SUAS NO RS'!$C$9,""),"")</f>
        <v/>
      </c>
      <c r="C13" s="36" t="str">
        <f>IFERROR(IF(E13&lt;&gt;"",'RECONSTRUÇÃO DO SUAS NO RS'!$I$9,""),"")</f>
        <v/>
      </c>
      <c r="D13" s="36" t="str">
        <f t="shared" si="0"/>
        <v/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A14" s="36" t="str">
        <f>IFERROR(IF(E14&lt;&gt;"",'RECONSTRUÇÃO DO SUAS NO RS'!$G$9,""),"")</f>
        <v/>
      </c>
      <c r="B14" s="36" t="str">
        <f>IFERROR(IF(E14&lt;&gt;"",'RECONSTRUÇÃO DO SUAS NO RS'!$C$9,""),"")</f>
        <v/>
      </c>
      <c r="C14" s="36" t="str">
        <f>IFERROR(IF(E14&lt;&gt;"",'RECONSTRUÇÃO DO SUAS NO RS'!$I$9,""),"")</f>
        <v/>
      </c>
      <c r="D14" s="36" t="str">
        <f t="shared" si="0"/>
        <v/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25">
      <c r="A15" s="36" t="str">
        <f>IFERROR(IF(E15&lt;&gt;"",'RECONSTRUÇÃO DO SUAS NO RS'!$G$9,""),"")</f>
        <v/>
      </c>
      <c r="B15" s="36" t="str">
        <f>IFERROR(IF(E15&lt;&gt;"",'RECONSTRUÇÃO DO SUAS NO RS'!$C$9,""),"")</f>
        <v/>
      </c>
      <c r="C15" s="36" t="str">
        <f>IFERROR(IF(E15&lt;&gt;"",'RECONSTRUÇÃO DO SUAS NO RS'!$I$9,""),"")</f>
        <v/>
      </c>
      <c r="D15" s="36" t="str">
        <f t="shared" si="0"/>
        <v/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36" t="str">
        <f>IFERROR(IF(E16&lt;&gt;"",'RECONSTRUÇÃO DO SUAS NO RS'!$G$9,""),"")</f>
        <v/>
      </c>
      <c r="B16" s="36" t="str">
        <f>IFERROR(IF(E16&lt;&gt;"",'RECONSTRUÇÃO DO SUAS NO RS'!$C$9,""),"")</f>
        <v/>
      </c>
      <c r="C16" s="36" t="str">
        <f>IFERROR(IF(E16&lt;&gt;"",'RECONSTRUÇÃO DO SUAS NO RS'!$I$9,""),"")</f>
        <v/>
      </c>
      <c r="D16" s="36" t="str">
        <f t="shared" si="0"/>
        <v/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36" t="str">
        <f>IFERROR(IF(E17&lt;&gt;"",'RECONSTRUÇÃO DO SUAS NO RS'!$G$9,""),"")</f>
        <v/>
      </c>
      <c r="B17" s="36" t="str">
        <f>IFERROR(IF(E17&lt;&gt;"",'RECONSTRUÇÃO DO SUAS NO RS'!$C$9,""),"")</f>
        <v/>
      </c>
      <c r="C17" s="36" t="str">
        <f>IFERROR(IF(E17&lt;&gt;"",'RECONSTRUÇÃO DO SUAS NO RS'!$I$9,""),"")</f>
        <v/>
      </c>
      <c r="D17" s="36" t="str">
        <f t="shared" si="0"/>
        <v/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5">
      <c r="A18" s="36" t="str">
        <f>IFERROR(IF(E18&lt;&gt;"",'RECONSTRUÇÃO DO SUAS NO RS'!$G$9,""),"")</f>
        <v/>
      </c>
      <c r="B18" s="36" t="str">
        <f>IFERROR(IF(E18&lt;&gt;"",'RECONSTRUÇÃO DO SUAS NO RS'!$C$9,""),"")</f>
        <v/>
      </c>
      <c r="C18" s="36" t="str">
        <f>IFERROR(IF(E18&lt;&gt;"",'RECONSTRUÇÃO DO SUAS NO RS'!$I$9,""),"")</f>
        <v/>
      </c>
      <c r="D18" s="36" t="str">
        <f t="shared" si="0"/>
        <v/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25">
      <c r="A19" s="36" t="str">
        <f>IFERROR(IF(E19&lt;&gt;"",'RECONSTRUÇÃO DO SUAS NO RS'!$G$9,""),"")</f>
        <v/>
      </c>
      <c r="B19" s="36" t="str">
        <f>IFERROR(IF(E19&lt;&gt;"",'RECONSTRUÇÃO DO SUAS NO RS'!$C$9,""),"")</f>
        <v/>
      </c>
      <c r="C19" s="36" t="str">
        <f>IFERROR(IF(E19&lt;&gt;"",'RECONSTRUÇÃO DO SUAS NO RS'!$I$9,""),"")</f>
        <v/>
      </c>
      <c r="D19" s="36" t="str">
        <f t="shared" si="0"/>
        <v/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5">
      <c r="A20" s="36" t="str">
        <f>IFERROR(IF(E20&lt;&gt;"",'RECONSTRUÇÃO DO SUAS NO RS'!$G$9,""),"")</f>
        <v/>
      </c>
      <c r="B20" s="36" t="str">
        <f>IFERROR(IF(E20&lt;&gt;"",'RECONSTRUÇÃO DO SUAS NO RS'!$C$9,""),"")</f>
        <v/>
      </c>
      <c r="C20" s="36" t="str">
        <f>IFERROR(IF(E20&lt;&gt;"",'RECONSTRUÇÃO DO SUAS NO RS'!$I$9,""),"")</f>
        <v/>
      </c>
      <c r="D20" s="36" t="str">
        <f t="shared" si="0"/>
        <v/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x14ac:dyDescent="0.25">
      <c r="A21" s="36" t="str">
        <f>IFERROR(IF(E21&lt;&gt;"",'RECONSTRUÇÃO DO SUAS NO RS'!$G$9,""),"")</f>
        <v/>
      </c>
      <c r="B21" s="36" t="str">
        <f>IFERROR(IF(E21&lt;&gt;"",'RECONSTRUÇÃO DO SUAS NO RS'!$C$9,""),"")</f>
        <v/>
      </c>
      <c r="C21" s="36" t="str">
        <f>IFERROR(IF(E21&lt;&gt;"",'RECONSTRUÇÃO DO SUAS NO RS'!$I$9,""),"")</f>
        <v/>
      </c>
      <c r="D21" s="36" t="str">
        <f t="shared" si="0"/>
        <v/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C10" sqref="C10"/>
    </sheetView>
  </sheetViews>
  <sheetFormatPr defaultRowHeight="15" x14ac:dyDescent="0.25"/>
  <cols>
    <col min="1" max="1" width="15.42578125" customWidth="1"/>
    <col min="2" max="2" width="19.28515625" customWidth="1"/>
    <col min="3" max="3" width="17" customWidth="1"/>
    <col min="4" max="4" width="9.7109375" customWidth="1"/>
    <col min="5" max="5" width="13.85546875" customWidth="1"/>
    <col min="6" max="6" width="21.140625" customWidth="1"/>
    <col min="7" max="7" width="23" bestFit="1" customWidth="1"/>
    <col min="8" max="8" width="22.28515625" bestFit="1" customWidth="1"/>
    <col min="9" max="9" width="15.7109375" bestFit="1" customWidth="1"/>
  </cols>
  <sheetData>
    <row r="1" spans="1:9" ht="18.75" x14ac:dyDescent="0.25">
      <c r="A1" s="37" t="s">
        <v>4781</v>
      </c>
      <c r="B1" s="37" t="s">
        <v>4782</v>
      </c>
      <c r="C1" s="22" t="s">
        <v>3</v>
      </c>
      <c r="D1" s="38" t="s">
        <v>1</v>
      </c>
      <c r="E1" s="44" t="s">
        <v>27</v>
      </c>
      <c r="F1" s="44" t="s">
        <v>4774</v>
      </c>
      <c r="G1" s="44" t="s">
        <v>28</v>
      </c>
      <c r="H1" s="44" t="s">
        <v>29</v>
      </c>
      <c r="I1" s="44" t="s">
        <v>30</v>
      </c>
    </row>
    <row r="2" spans="1:9" ht="15.75" customHeight="1" x14ac:dyDescent="0.25">
      <c r="A2" s="36" t="str">
        <f>'RECONSTRUÇÃO DO SUAS NO RS'!G9</f>
        <v>-</v>
      </c>
      <c r="B2" s="36" t="str">
        <f>'RECONSTRUÇÃO DO SUAS NO RS'!C9</f>
        <v>CLIQUE PARA SELECIONAR</v>
      </c>
      <c r="C2" s="36" t="str">
        <f>'RECONSTRUÇÃO DO SUAS NO RS'!I9</f>
        <v>-</v>
      </c>
      <c r="D2" s="36" t="s">
        <v>5</v>
      </c>
      <c r="E2" s="29">
        <f>'RECONSTRUÇÃO DO SUAS NO RS'!I20</f>
        <v>1</v>
      </c>
      <c r="F2" s="29">
        <f>'RECONSTRUÇÃO DO SUAS NO RS'!I21</f>
        <v>2</v>
      </c>
      <c r="G2" s="29">
        <f>'RECONSTRUÇÃO DO SUAS NO RS'!I22</f>
        <v>3</v>
      </c>
      <c r="H2" s="29">
        <f>'RECONSTRUÇÃO DO SUAS NO RS'!I23</f>
        <v>4</v>
      </c>
      <c r="I2" s="29">
        <f>'RECONSTRUÇÃO DO SUAS NO RS'!I24</f>
        <v>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:N1"/>
    </sheetView>
  </sheetViews>
  <sheetFormatPr defaultRowHeight="15" x14ac:dyDescent="0.25"/>
  <cols>
    <col min="1" max="1" width="27.5703125" bestFit="1" customWidth="1"/>
  </cols>
  <sheetData>
    <row r="1" spans="1:1" x14ac:dyDescent="0.25">
      <c r="A1" s="20">
        <f ca="1">TODAY()</f>
        <v>45462</v>
      </c>
    </row>
    <row r="2" spans="1:1" x14ac:dyDescent="0.25">
      <c r="A2" s="2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36"/>
  <sheetViews>
    <sheetView topLeftCell="A2" workbookViewId="0">
      <selection activeCell="C9" sqref="C9:E9"/>
    </sheetView>
  </sheetViews>
  <sheetFormatPr defaultRowHeight="15" x14ac:dyDescent="0.25"/>
  <cols>
    <col min="1" max="1" width="5.28515625" customWidth="1"/>
    <col min="2" max="2" width="8.28515625" customWidth="1"/>
    <col min="3" max="3" width="29.42578125" bestFit="1" customWidth="1"/>
    <col min="4" max="4" width="17" bestFit="1" customWidth="1"/>
    <col min="5" max="5" width="23" bestFit="1" customWidth="1"/>
    <col min="6" max="6" width="25.85546875" bestFit="1" customWidth="1"/>
    <col min="7" max="7" width="93" customWidth="1"/>
    <col min="8" max="8" width="29.7109375" bestFit="1" customWidth="1"/>
    <col min="9" max="9" width="22.42578125" bestFit="1" customWidth="1"/>
    <col min="10" max="11" width="22" bestFit="1" customWidth="1"/>
  </cols>
  <sheetData>
    <row r="1" spans="1:11" x14ac:dyDescent="0.25">
      <c r="A1" s="129" t="s">
        <v>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5">
      <c r="A2" t="s">
        <v>1</v>
      </c>
      <c r="B2" t="s">
        <v>0</v>
      </c>
      <c r="C2" t="s">
        <v>13</v>
      </c>
      <c r="D2" t="s">
        <v>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15" t="s">
        <v>19</v>
      </c>
      <c r="K2" s="15" t="s">
        <v>20</v>
      </c>
    </row>
    <row r="3" spans="1:11" x14ac:dyDescent="0.25">
      <c r="A3" s="13" t="s">
        <v>5</v>
      </c>
      <c r="B3" s="13">
        <v>430005</v>
      </c>
      <c r="C3" s="13" t="s">
        <v>52</v>
      </c>
      <c r="D3" s="13" t="s">
        <v>53</v>
      </c>
      <c r="E3" s="17" t="s">
        <v>3628</v>
      </c>
      <c r="F3" s="13" t="s">
        <v>12</v>
      </c>
      <c r="G3" s="13" t="s">
        <v>54</v>
      </c>
      <c r="H3" s="14">
        <v>2500</v>
      </c>
      <c r="I3" s="13" t="s">
        <v>55</v>
      </c>
      <c r="J3" s="16" t="s">
        <v>1423</v>
      </c>
      <c r="K3" s="16" t="s">
        <v>2524</v>
      </c>
    </row>
    <row r="4" spans="1:11" x14ac:dyDescent="0.25">
      <c r="A4" s="13" t="s">
        <v>5</v>
      </c>
      <c r="B4" s="13">
        <v>430010</v>
      </c>
      <c r="C4" s="13" t="s">
        <v>56</v>
      </c>
      <c r="D4" s="13" t="s">
        <v>53</v>
      </c>
      <c r="E4" s="17" t="s">
        <v>3629</v>
      </c>
      <c r="F4" s="13" t="s">
        <v>12</v>
      </c>
      <c r="G4" s="13" t="s">
        <v>57</v>
      </c>
      <c r="H4" s="14">
        <v>2500</v>
      </c>
      <c r="I4" s="13" t="s">
        <v>55</v>
      </c>
      <c r="J4" s="16" t="s">
        <v>1424</v>
      </c>
      <c r="K4" s="16" t="s">
        <v>2525</v>
      </c>
    </row>
    <row r="5" spans="1:11" x14ac:dyDescent="0.25">
      <c r="A5" s="13" t="s">
        <v>5</v>
      </c>
      <c r="B5" s="13">
        <v>430020</v>
      </c>
      <c r="C5" s="13" t="s">
        <v>58</v>
      </c>
      <c r="D5" s="13" t="s">
        <v>53</v>
      </c>
      <c r="E5" s="17" t="s">
        <v>3630</v>
      </c>
      <c r="F5" s="13" t="s">
        <v>12</v>
      </c>
      <c r="G5" s="13" t="s">
        <v>59</v>
      </c>
      <c r="H5" s="14">
        <v>2500</v>
      </c>
      <c r="I5" s="13" t="s">
        <v>55</v>
      </c>
      <c r="J5" s="16" t="s">
        <v>1425</v>
      </c>
      <c r="K5" s="16" t="s">
        <v>2526</v>
      </c>
    </row>
    <row r="6" spans="1:11" x14ac:dyDescent="0.25">
      <c r="A6" s="13" t="s">
        <v>5</v>
      </c>
      <c r="B6" s="13">
        <v>430030</v>
      </c>
      <c r="C6" s="13" t="s">
        <v>60</v>
      </c>
      <c r="D6" s="13" t="s">
        <v>53</v>
      </c>
      <c r="E6" s="17" t="s">
        <v>3631</v>
      </c>
      <c r="F6" s="13" t="s">
        <v>12</v>
      </c>
      <c r="G6" s="13" t="s">
        <v>61</v>
      </c>
      <c r="H6" s="14">
        <v>2500</v>
      </c>
      <c r="I6" s="13" t="s">
        <v>62</v>
      </c>
      <c r="J6" s="16" t="s">
        <v>1426</v>
      </c>
      <c r="K6" s="16" t="s">
        <v>2527</v>
      </c>
    </row>
    <row r="7" spans="1:11" x14ac:dyDescent="0.25">
      <c r="A7" s="13" t="s">
        <v>5</v>
      </c>
      <c r="B7" s="13">
        <v>430040</v>
      </c>
      <c r="C7" s="13" t="s">
        <v>63</v>
      </c>
      <c r="D7" s="13" t="s">
        <v>64</v>
      </c>
      <c r="E7" s="17" t="s">
        <v>3632</v>
      </c>
      <c r="F7" s="13" t="s">
        <v>12</v>
      </c>
      <c r="G7" s="13" t="s">
        <v>65</v>
      </c>
      <c r="H7" s="14">
        <v>5000</v>
      </c>
      <c r="I7" s="13" t="s">
        <v>62</v>
      </c>
      <c r="J7" s="16" t="s">
        <v>1427</v>
      </c>
      <c r="K7" s="16" t="s">
        <v>2528</v>
      </c>
    </row>
    <row r="8" spans="1:11" x14ac:dyDescent="0.25">
      <c r="A8" s="13" t="s">
        <v>5</v>
      </c>
      <c r="B8" s="13">
        <v>430040</v>
      </c>
      <c r="C8" s="13" t="s">
        <v>63</v>
      </c>
      <c r="D8" s="13" t="s">
        <v>64</v>
      </c>
      <c r="E8" s="17" t="s">
        <v>3633</v>
      </c>
      <c r="F8" s="13" t="s">
        <v>12</v>
      </c>
      <c r="G8" s="13" t="s">
        <v>66</v>
      </c>
      <c r="H8" s="14">
        <v>5000</v>
      </c>
      <c r="I8" s="13" t="s">
        <v>55</v>
      </c>
      <c r="J8" s="16" t="s">
        <v>1428</v>
      </c>
      <c r="K8" s="16" t="s">
        <v>2529</v>
      </c>
    </row>
    <row r="9" spans="1:11" x14ac:dyDescent="0.25">
      <c r="A9" s="13" t="s">
        <v>5</v>
      </c>
      <c r="B9" s="13">
        <v>430045</v>
      </c>
      <c r="C9" s="13" t="s">
        <v>67</v>
      </c>
      <c r="D9" s="13" t="s">
        <v>53</v>
      </c>
      <c r="E9" s="17" t="s">
        <v>3634</v>
      </c>
      <c r="F9" s="13" t="s">
        <v>12</v>
      </c>
      <c r="G9" s="13" t="s">
        <v>68</v>
      </c>
      <c r="H9" s="14">
        <v>2500</v>
      </c>
      <c r="I9" s="13" t="s">
        <v>55</v>
      </c>
      <c r="J9" s="16" t="s">
        <v>1429</v>
      </c>
      <c r="K9" s="16" t="s">
        <v>2530</v>
      </c>
    </row>
    <row r="10" spans="1:11" x14ac:dyDescent="0.25">
      <c r="A10" s="13" t="s">
        <v>5</v>
      </c>
      <c r="B10" s="13">
        <v>430047</v>
      </c>
      <c r="C10" s="13" t="s">
        <v>69</v>
      </c>
      <c r="D10" s="13" t="s">
        <v>53</v>
      </c>
      <c r="E10" s="17" t="s">
        <v>3635</v>
      </c>
      <c r="F10" s="13" t="s">
        <v>12</v>
      </c>
      <c r="G10" s="13" t="s">
        <v>70</v>
      </c>
      <c r="H10" s="14">
        <v>2500</v>
      </c>
      <c r="I10" s="13" t="s">
        <v>55</v>
      </c>
      <c r="J10" s="16" t="s">
        <v>1430</v>
      </c>
      <c r="K10" s="16" t="s">
        <v>2531</v>
      </c>
    </row>
    <row r="11" spans="1:11" x14ac:dyDescent="0.25">
      <c r="A11" s="13" t="s">
        <v>5</v>
      </c>
      <c r="B11" s="13">
        <v>430050</v>
      </c>
      <c r="C11" s="13" t="s">
        <v>71</v>
      </c>
      <c r="D11" s="13" t="s">
        <v>53</v>
      </c>
      <c r="E11" s="17" t="s">
        <v>3636</v>
      </c>
      <c r="F11" s="13" t="s">
        <v>12</v>
      </c>
      <c r="G11" s="13" t="s">
        <v>72</v>
      </c>
      <c r="H11" s="14">
        <v>2500</v>
      </c>
      <c r="I11" s="13" t="s">
        <v>55</v>
      </c>
      <c r="J11" s="16" t="s">
        <v>1431</v>
      </c>
      <c r="K11" s="16" t="s">
        <v>2532</v>
      </c>
    </row>
    <row r="12" spans="1:11" x14ac:dyDescent="0.25">
      <c r="A12" s="13" t="s">
        <v>5</v>
      </c>
      <c r="B12" s="13">
        <v>430055</v>
      </c>
      <c r="C12" s="13" t="s">
        <v>73</v>
      </c>
      <c r="D12" s="13" t="s">
        <v>53</v>
      </c>
      <c r="E12" s="17" t="s">
        <v>3637</v>
      </c>
      <c r="F12" s="13" t="s">
        <v>12</v>
      </c>
      <c r="G12" s="13" t="s">
        <v>74</v>
      </c>
      <c r="H12" s="14">
        <v>2500</v>
      </c>
      <c r="I12" s="13" t="s">
        <v>55</v>
      </c>
      <c r="J12" s="16" t="s">
        <v>1432</v>
      </c>
      <c r="K12" s="16" t="s">
        <v>2533</v>
      </c>
    </row>
    <row r="13" spans="1:11" x14ac:dyDescent="0.25">
      <c r="A13" s="13" t="s">
        <v>5</v>
      </c>
      <c r="B13" s="13">
        <v>430060</v>
      </c>
      <c r="C13" s="13" t="s">
        <v>75</v>
      </c>
      <c r="D13" s="13" t="s">
        <v>76</v>
      </c>
      <c r="E13" s="17" t="s">
        <v>3638</v>
      </c>
      <c r="F13" s="13" t="s">
        <v>12</v>
      </c>
      <c r="G13" s="13" t="s">
        <v>77</v>
      </c>
      <c r="H13" s="14">
        <v>5000</v>
      </c>
      <c r="I13" s="13" t="s">
        <v>55</v>
      </c>
      <c r="J13" s="16" t="s">
        <v>1433</v>
      </c>
      <c r="K13" s="16" t="s">
        <v>2534</v>
      </c>
    </row>
    <row r="14" spans="1:11" x14ac:dyDescent="0.25">
      <c r="A14" s="13" t="s">
        <v>5</v>
      </c>
      <c r="B14" s="13">
        <v>430060</v>
      </c>
      <c r="C14" s="13" t="s">
        <v>75</v>
      </c>
      <c r="D14" s="13" t="s">
        <v>76</v>
      </c>
      <c r="E14" s="17" t="s">
        <v>3639</v>
      </c>
      <c r="F14" s="13" t="s">
        <v>12</v>
      </c>
      <c r="G14" s="13" t="s">
        <v>78</v>
      </c>
      <c r="H14" s="14">
        <v>5000</v>
      </c>
      <c r="I14" s="13" t="s">
        <v>55</v>
      </c>
      <c r="J14" s="16" t="s">
        <v>1434</v>
      </c>
      <c r="K14" s="16" t="s">
        <v>2535</v>
      </c>
    </row>
    <row r="15" spans="1:11" x14ac:dyDescent="0.25">
      <c r="A15" s="13" t="s">
        <v>5</v>
      </c>
      <c r="B15" s="13">
        <v>430060</v>
      </c>
      <c r="C15" s="13" t="s">
        <v>75</v>
      </c>
      <c r="D15" s="13" t="s">
        <v>76</v>
      </c>
      <c r="E15" s="17" t="s">
        <v>3640</v>
      </c>
      <c r="F15" s="13" t="s">
        <v>12</v>
      </c>
      <c r="G15" s="13" t="s">
        <v>79</v>
      </c>
      <c r="H15" s="14">
        <v>5000</v>
      </c>
      <c r="I15" s="13" t="s">
        <v>55</v>
      </c>
      <c r="J15" s="16" t="s">
        <v>1435</v>
      </c>
      <c r="K15" s="16" t="s">
        <v>2536</v>
      </c>
    </row>
    <row r="16" spans="1:11" x14ac:dyDescent="0.25">
      <c r="A16" s="13" t="s">
        <v>5</v>
      </c>
      <c r="B16" s="13">
        <v>430060</v>
      </c>
      <c r="C16" s="13" t="s">
        <v>75</v>
      </c>
      <c r="D16" s="13" t="s">
        <v>76</v>
      </c>
      <c r="E16" s="17" t="s">
        <v>3641</v>
      </c>
      <c r="F16" s="13" t="s">
        <v>12</v>
      </c>
      <c r="G16" s="13" t="s">
        <v>80</v>
      </c>
      <c r="H16" s="14">
        <v>5000</v>
      </c>
      <c r="I16" s="13" t="s">
        <v>55</v>
      </c>
      <c r="J16" s="16" t="s">
        <v>1436</v>
      </c>
      <c r="K16" s="16" t="s">
        <v>2537</v>
      </c>
    </row>
    <row r="17" spans="1:11" x14ac:dyDescent="0.25">
      <c r="A17" s="13" t="s">
        <v>5</v>
      </c>
      <c r="B17" s="13">
        <v>430060</v>
      </c>
      <c r="C17" s="13" t="s">
        <v>75</v>
      </c>
      <c r="D17" s="13" t="s">
        <v>76</v>
      </c>
      <c r="E17" s="17" t="s">
        <v>3642</v>
      </c>
      <c r="F17" s="13" t="s">
        <v>12</v>
      </c>
      <c r="G17" s="13" t="s">
        <v>81</v>
      </c>
      <c r="H17" s="14">
        <v>5000</v>
      </c>
      <c r="I17" s="13" t="s">
        <v>55</v>
      </c>
      <c r="J17" s="16" t="s">
        <v>1437</v>
      </c>
      <c r="K17" s="16" t="s">
        <v>2538</v>
      </c>
    </row>
    <row r="18" spans="1:11" x14ac:dyDescent="0.25">
      <c r="A18" s="13" t="s">
        <v>5</v>
      </c>
      <c r="B18" s="13">
        <v>430063</v>
      </c>
      <c r="C18" s="13" t="s">
        <v>82</v>
      </c>
      <c r="D18" s="13" t="s">
        <v>53</v>
      </c>
      <c r="E18" s="17" t="s">
        <v>3643</v>
      </c>
      <c r="F18" s="13" t="s">
        <v>12</v>
      </c>
      <c r="G18" s="13" t="s">
        <v>83</v>
      </c>
      <c r="H18" s="14">
        <v>2500</v>
      </c>
      <c r="I18" s="13" t="s">
        <v>84</v>
      </c>
      <c r="J18" s="16" t="s">
        <v>1438</v>
      </c>
      <c r="K18" s="16" t="s">
        <v>2539</v>
      </c>
    </row>
    <row r="19" spans="1:11" x14ac:dyDescent="0.25">
      <c r="A19" s="13" t="s">
        <v>5</v>
      </c>
      <c r="B19" s="13">
        <v>430064</v>
      </c>
      <c r="C19" s="13" t="s">
        <v>85</v>
      </c>
      <c r="D19" s="13" t="s">
        <v>53</v>
      </c>
      <c r="E19" s="17" t="s">
        <v>3644</v>
      </c>
      <c r="F19" s="13" t="s">
        <v>12</v>
      </c>
      <c r="G19" s="13" t="s">
        <v>86</v>
      </c>
      <c r="H19" s="14">
        <v>2500</v>
      </c>
      <c r="I19" s="13" t="s">
        <v>55</v>
      </c>
      <c r="J19" s="16" t="s">
        <v>1439</v>
      </c>
      <c r="K19" s="16" t="s">
        <v>2540</v>
      </c>
    </row>
    <row r="20" spans="1:11" x14ac:dyDescent="0.25">
      <c r="A20" s="13" t="s">
        <v>5</v>
      </c>
      <c r="B20" s="13">
        <v>430066</v>
      </c>
      <c r="C20" s="13" t="s">
        <v>87</v>
      </c>
      <c r="D20" s="13" t="s">
        <v>53</v>
      </c>
      <c r="E20" s="17" t="s">
        <v>3645</v>
      </c>
      <c r="F20" s="13" t="s">
        <v>12</v>
      </c>
      <c r="G20" s="13" t="s">
        <v>88</v>
      </c>
      <c r="H20" s="14">
        <v>2500</v>
      </c>
      <c r="I20" s="13" t="s">
        <v>84</v>
      </c>
      <c r="J20" s="16" t="s">
        <v>1440</v>
      </c>
      <c r="K20" s="16" t="s">
        <v>2541</v>
      </c>
    </row>
    <row r="21" spans="1:11" x14ac:dyDescent="0.25">
      <c r="A21" s="13" t="s">
        <v>5</v>
      </c>
      <c r="B21" s="13">
        <v>430070</v>
      </c>
      <c r="C21" s="13" t="s">
        <v>89</v>
      </c>
      <c r="D21" s="13" t="s">
        <v>53</v>
      </c>
      <c r="E21" s="17" t="s">
        <v>3646</v>
      </c>
      <c r="F21" s="13" t="s">
        <v>12</v>
      </c>
      <c r="G21" s="13" t="s">
        <v>90</v>
      </c>
      <c r="H21" s="14">
        <v>2500</v>
      </c>
      <c r="I21" s="13" t="s">
        <v>55</v>
      </c>
      <c r="J21" s="16" t="s">
        <v>1441</v>
      </c>
      <c r="K21" s="16" t="s">
        <v>2542</v>
      </c>
    </row>
    <row r="22" spans="1:11" x14ac:dyDescent="0.25">
      <c r="A22" s="13" t="s">
        <v>5</v>
      </c>
      <c r="B22" s="13">
        <v>430080</v>
      </c>
      <c r="C22" s="13" t="s">
        <v>91</v>
      </c>
      <c r="D22" s="13" t="s">
        <v>53</v>
      </c>
      <c r="E22" s="17" t="s">
        <v>3647</v>
      </c>
      <c r="F22" s="13" t="s">
        <v>12</v>
      </c>
      <c r="G22" s="13" t="s">
        <v>92</v>
      </c>
      <c r="H22" s="14">
        <v>2500</v>
      </c>
      <c r="I22" s="13" t="s">
        <v>55</v>
      </c>
      <c r="J22" s="16" t="s">
        <v>1442</v>
      </c>
      <c r="K22" s="16" t="s">
        <v>2543</v>
      </c>
    </row>
    <row r="23" spans="1:11" x14ac:dyDescent="0.25">
      <c r="A23" s="13" t="s">
        <v>5</v>
      </c>
      <c r="B23" s="13">
        <v>430085</v>
      </c>
      <c r="C23" s="13" t="s">
        <v>93</v>
      </c>
      <c r="D23" s="13" t="s">
        <v>53</v>
      </c>
      <c r="E23" s="17" t="s">
        <v>3648</v>
      </c>
      <c r="F23" s="13" t="s">
        <v>12</v>
      </c>
      <c r="G23" s="13" t="s">
        <v>94</v>
      </c>
      <c r="H23" s="14">
        <v>2500</v>
      </c>
      <c r="I23" s="13" t="s">
        <v>55</v>
      </c>
      <c r="J23" s="16" t="s">
        <v>1443</v>
      </c>
      <c r="K23" s="16" t="s">
        <v>2544</v>
      </c>
    </row>
    <row r="24" spans="1:11" x14ac:dyDescent="0.25">
      <c r="A24" s="13" t="s">
        <v>5</v>
      </c>
      <c r="B24" s="13">
        <v>430087</v>
      </c>
      <c r="C24" s="13" t="s">
        <v>95</v>
      </c>
      <c r="D24" s="13" t="s">
        <v>53</v>
      </c>
      <c r="E24" s="17" t="s">
        <v>3649</v>
      </c>
      <c r="F24" s="13" t="s">
        <v>12</v>
      </c>
      <c r="G24" s="13" t="s">
        <v>96</v>
      </c>
      <c r="H24" s="14">
        <v>2500</v>
      </c>
      <c r="I24" s="13" t="s">
        <v>55</v>
      </c>
      <c r="J24" s="16" t="s">
        <v>1444</v>
      </c>
      <c r="K24" s="16" t="s">
        <v>2545</v>
      </c>
    </row>
    <row r="25" spans="1:11" x14ac:dyDescent="0.25">
      <c r="A25" s="13" t="s">
        <v>5</v>
      </c>
      <c r="B25" s="13">
        <v>430090</v>
      </c>
      <c r="C25" s="13" t="s">
        <v>97</v>
      </c>
      <c r="D25" s="13" t="s">
        <v>53</v>
      </c>
      <c r="E25" s="17" t="s">
        <v>3650</v>
      </c>
      <c r="F25" s="13" t="s">
        <v>12</v>
      </c>
      <c r="G25" s="13" t="s">
        <v>70</v>
      </c>
      <c r="H25" s="14">
        <v>2500</v>
      </c>
      <c r="I25" s="13" t="s">
        <v>55</v>
      </c>
      <c r="J25" s="16" t="s">
        <v>1445</v>
      </c>
      <c r="K25" s="16" t="s">
        <v>2546</v>
      </c>
    </row>
    <row r="26" spans="1:11" x14ac:dyDescent="0.25">
      <c r="A26" s="13" t="s">
        <v>5</v>
      </c>
      <c r="B26" s="13">
        <v>430100</v>
      </c>
      <c r="C26" s="13" t="s">
        <v>98</v>
      </c>
      <c r="D26" s="13" t="s">
        <v>99</v>
      </c>
      <c r="E26" s="17" t="s">
        <v>3651</v>
      </c>
      <c r="F26" s="13" t="s">
        <v>12</v>
      </c>
      <c r="G26" s="13" t="s">
        <v>100</v>
      </c>
      <c r="H26" s="14">
        <v>2500</v>
      </c>
      <c r="I26" s="13" t="s">
        <v>55</v>
      </c>
      <c r="J26" s="16" t="s">
        <v>1446</v>
      </c>
      <c r="K26" s="16" t="s">
        <v>2547</v>
      </c>
    </row>
    <row r="27" spans="1:11" x14ac:dyDescent="0.25">
      <c r="A27" s="13" t="s">
        <v>5</v>
      </c>
      <c r="B27" s="13">
        <v>430107</v>
      </c>
      <c r="C27" s="13" t="s">
        <v>101</v>
      </c>
      <c r="D27" s="13" t="s">
        <v>53</v>
      </c>
      <c r="E27" s="17" t="s">
        <v>3652</v>
      </c>
      <c r="F27" s="13" t="s">
        <v>12</v>
      </c>
      <c r="G27" s="13" t="s">
        <v>102</v>
      </c>
      <c r="H27" s="14">
        <v>2500</v>
      </c>
      <c r="I27" s="13" t="s">
        <v>55</v>
      </c>
      <c r="J27" s="16" t="s">
        <v>1447</v>
      </c>
      <c r="K27" s="16" t="s">
        <v>2548</v>
      </c>
    </row>
    <row r="28" spans="1:11" x14ac:dyDescent="0.25">
      <c r="A28" s="13" t="s">
        <v>5</v>
      </c>
      <c r="B28" s="13">
        <v>430105</v>
      </c>
      <c r="C28" s="13" t="s">
        <v>103</v>
      </c>
      <c r="D28" s="13" t="s">
        <v>53</v>
      </c>
      <c r="E28" s="17" t="s">
        <v>3653</v>
      </c>
      <c r="F28" s="13" t="s">
        <v>12</v>
      </c>
      <c r="G28" s="13" t="s">
        <v>104</v>
      </c>
      <c r="H28" s="14">
        <v>2500</v>
      </c>
      <c r="I28" s="13" t="s">
        <v>55</v>
      </c>
      <c r="J28" s="16" t="s">
        <v>1448</v>
      </c>
      <c r="K28" s="16" t="s">
        <v>2549</v>
      </c>
    </row>
    <row r="29" spans="1:11" x14ac:dyDescent="0.25">
      <c r="A29" s="13" t="s">
        <v>5</v>
      </c>
      <c r="B29" s="13">
        <v>430120</v>
      </c>
      <c r="C29" s="13" t="s">
        <v>105</v>
      </c>
      <c r="D29" s="13" t="s">
        <v>53</v>
      </c>
      <c r="E29" s="17" t="s">
        <v>3654</v>
      </c>
      <c r="F29" s="13" t="s">
        <v>12</v>
      </c>
      <c r="G29" s="13" t="s">
        <v>106</v>
      </c>
      <c r="H29" s="14">
        <v>2500</v>
      </c>
      <c r="I29" s="13" t="s">
        <v>55</v>
      </c>
      <c r="J29" s="16" t="s">
        <v>1449</v>
      </c>
      <c r="K29" s="16" t="s">
        <v>2550</v>
      </c>
    </row>
    <row r="30" spans="1:11" x14ac:dyDescent="0.25">
      <c r="A30" s="13" t="s">
        <v>5</v>
      </c>
      <c r="B30" s="13">
        <v>430110</v>
      </c>
      <c r="C30" s="13" t="s">
        <v>107</v>
      </c>
      <c r="D30" s="13" t="s">
        <v>53</v>
      </c>
      <c r="E30" s="17" t="s">
        <v>3655</v>
      </c>
      <c r="F30" s="13" t="s">
        <v>12</v>
      </c>
      <c r="G30" s="13" t="s">
        <v>108</v>
      </c>
      <c r="H30" s="14">
        <v>2500</v>
      </c>
      <c r="I30" s="13" t="s">
        <v>55</v>
      </c>
      <c r="J30" s="16" t="s">
        <v>1450</v>
      </c>
      <c r="K30" s="16" t="s">
        <v>2551</v>
      </c>
    </row>
    <row r="31" spans="1:11" x14ac:dyDescent="0.25">
      <c r="A31" s="13" t="s">
        <v>5</v>
      </c>
      <c r="B31" s="13">
        <v>430130</v>
      </c>
      <c r="C31" s="13" t="s">
        <v>109</v>
      </c>
      <c r="D31" s="13" t="s">
        <v>53</v>
      </c>
      <c r="E31" s="17" t="s">
        <v>3656</v>
      </c>
      <c r="F31" s="13" t="s">
        <v>12</v>
      </c>
      <c r="G31" s="13" t="s">
        <v>70</v>
      </c>
      <c r="H31" s="14">
        <v>2500</v>
      </c>
      <c r="I31" s="13" t="s">
        <v>84</v>
      </c>
      <c r="J31" s="16" t="s">
        <v>1451</v>
      </c>
      <c r="K31" s="16" t="s">
        <v>2552</v>
      </c>
    </row>
    <row r="32" spans="1:11" x14ac:dyDescent="0.25">
      <c r="A32" s="13" t="s">
        <v>5</v>
      </c>
      <c r="B32" s="13">
        <v>430140</v>
      </c>
      <c r="C32" s="13" t="s">
        <v>110</v>
      </c>
      <c r="D32" s="13" t="s">
        <v>53</v>
      </c>
      <c r="E32" s="17" t="s">
        <v>3657</v>
      </c>
      <c r="F32" s="13" t="s">
        <v>12</v>
      </c>
      <c r="G32" s="13" t="s">
        <v>111</v>
      </c>
      <c r="H32" s="14">
        <v>2500</v>
      </c>
      <c r="I32" s="13" t="s">
        <v>55</v>
      </c>
      <c r="J32" s="16" t="s">
        <v>1452</v>
      </c>
      <c r="K32" s="16" t="s">
        <v>2553</v>
      </c>
    </row>
    <row r="33" spans="1:11" x14ac:dyDescent="0.25">
      <c r="A33" s="13" t="s">
        <v>5</v>
      </c>
      <c r="B33" s="13">
        <v>430150</v>
      </c>
      <c r="C33" s="13" t="s">
        <v>112</v>
      </c>
      <c r="D33" s="13" t="s">
        <v>53</v>
      </c>
      <c r="E33" s="17" t="s">
        <v>3658</v>
      </c>
      <c r="F33" s="13" t="s">
        <v>12</v>
      </c>
      <c r="G33" s="13" t="s">
        <v>113</v>
      </c>
      <c r="H33" s="14">
        <v>2500</v>
      </c>
      <c r="I33" s="13" t="s">
        <v>62</v>
      </c>
      <c r="J33" s="16" t="s">
        <v>1453</v>
      </c>
      <c r="K33" s="16" t="s">
        <v>2554</v>
      </c>
    </row>
    <row r="34" spans="1:11" x14ac:dyDescent="0.25">
      <c r="A34" s="13" t="s">
        <v>5</v>
      </c>
      <c r="B34" s="13">
        <v>430155</v>
      </c>
      <c r="C34" s="13" t="s">
        <v>114</v>
      </c>
      <c r="D34" s="13" t="s">
        <v>53</v>
      </c>
      <c r="E34" s="17" t="s">
        <v>3659</v>
      </c>
      <c r="F34" s="13" t="s">
        <v>12</v>
      </c>
      <c r="G34" s="13" t="s">
        <v>115</v>
      </c>
      <c r="H34" s="14">
        <v>2500</v>
      </c>
      <c r="I34" s="13" t="s">
        <v>84</v>
      </c>
      <c r="J34" s="16" t="s">
        <v>1454</v>
      </c>
      <c r="K34" s="16" t="s">
        <v>2555</v>
      </c>
    </row>
    <row r="35" spans="1:11" x14ac:dyDescent="0.25">
      <c r="A35" s="13" t="s">
        <v>5</v>
      </c>
      <c r="B35" s="13">
        <v>430160</v>
      </c>
      <c r="C35" s="13" t="s">
        <v>116</v>
      </c>
      <c r="D35" s="13" t="s">
        <v>76</v>
      </c>
      <c r="E35" s="17" t="s">
        <v>3660</v>
      </c>
      <c r="F35" s="13" t="s">
        <v>12</v>
      </c>
      <c r="G35" s="13" t="s">
        <v>117</v>
      </c>
      <c r="H35" s="14">
        <v>5000</v>
      </c>
      <c r="I35" s="13" t="s">
        <v>55</v>
      </c>
      <c r="J35" s="16" t="s">
        <v>1455</v>
      </c>
      <c r="K35" s="16" t="s">
        <v>2556</v>
      </c>
    </row>
    <row r="36" spans="1:11" x14ac:dyDescent="0.25">
      <c r="A36" s="13" t="s">
        <v>5</v>
      </c>
      <c r="B36" s="13">
        <v>430160</v>
      </c>
      <c r="C36" s="13" t="s">
        <v>116</v>
      </c>
      <c r="D36" s="13" t="s">
        <v>76</v>
      </c>
      <c r="E36" s="17" t="s">
        <v>3661</v>
      </c>
      <c r="F36" s="13" t="s">
        <v>12</v>
      </c>
      <c r="G36" s="13" t="s">
        <v>118</v>
      </c>
      <c r="H36" s="14">
        <v>5000</v>
      </c>
      <c r="I36" s="13" t="s">
        <v>84</v>
      </c>
      <c r="J36" s="16" t="s">
        <v>1456</v>
      </c>
      <c r="K36" s="16" t="s">
        <v>2557</v>
      </c>
    </row>
    <row r="37" spans="1:11" x14ac:dyDescent="0.25">
      <c r="A37" s="13" t="s">
        <v>5</v>
      </c>
      <c r="B37" s="13">
        <v>430160</v>
      </c>
      <c r="C37" s="13" t="s">
        <v>116</v>
      </c>
      <c r="D37" s="13" t="s">
        <v>76</v>
      </c>
      <c r="E37" s="17" t="s">
        <v>3662</v>
      </c>
      <c r="F37" s="13" t="s">
        <v>12</v>
      </c>
      <c r="G37" s="13" t="s">
        <v>119</v>
      </c>
      <c r="H37" s="14">
        <v>5000</v>
      </c>
      <c r="I37" s="13" t="s">
        <v>55</v>
      </c>
      <c r="J37" s="16" t="s">
        <v>1457</v>
      </c>
      <c r="K37" s="16" t="s">
        <v>2558</v>
      </c>
    </row>
    <row r="38" spans="1:11" x14ac:dyDescent="0.25">
      <c r="A38" s="13" t="s">
        <v>5</v>
      </c>
      <c r="B38" s="13">
        <v>430163</v>
      </c>
      <c r="C38" s="13" t="s">
        <v>120</v>
      </c>
      <c r="D38" s="13" t="s">
        <v>53</v>
      </c>
      <c r="E38" s="17" t="s">
        <v>3663</v>
      </c>
      <c r="F38" s="13" t="s">
        <v>12</v>
      </c>
      <c r="G38" s="13" t="s">
        <v>121</v>
      </c>
      <c r="H38" s="14">
        <v>2500</v>
      </c>
      <c r="I38" s="13" t="s">
        <v>84</v>
      </c>
      <c r="J38" s="16" t="s">
        <v>1458</v>
      </c>
      <c r="K38" s="16" t="s">
        <v>2559</v>
      </c>
    </row>
    <row r="39" spans="1:11" x14ac:dyDescent="0.25">
      <c r="A39" s="13" t="s">
        <v>5</v>
      </c>
      <c r="B39" s="13">
        <v>430163</v>
      </c>
      <c r="C39" s="13" t="s">
        <v>120</v>
      </c>
      <c r="D39" s="13" t="s">
        <v>53</v>
      </c>
      <c r="E39" s="17" t="s">
        <v>3664</v>
      </c>
      <c r="F39" s="13" t="s">
        <v>12</v>
      </c>
      <c r="G39" s="13" t="s">
        <v>122</v>
      </c>
      <c r="H39" s="14">
        <v>2500</v>
      </c>
      <c r="I39" s="13" t="s">
        <v>55</v>
      </c>
      <c r="J39" s="16" t="s">
        <v>1459</v>
      </c>
      <c r="K39" s="16" t="s">
        <v>2560</v>
      </c>
    </row>
    <row r="40" spans="1:11" x14ac:dyDescent="0.25">
      <c r="A40" s="13" t="s">
        <v>5</v>
      </c>
      <c r="B40" s="13">
        <v>430165</v>
      </c>
      <c r="C40" s="13" t="s">
        <v>123</v>
      </c>
      <c r="D40" s="13" t="s">
        <v>53</v>
      </c>
      <c r="E40" s="17" t="s">
        <v>3665</v>
      </c>
      <c r="F40" s="13" t="s">
        <v>12</v>
      </c>
      <c r="G40" s="13" t="s">
        <v>124</v>
      </c>
      <c r="H40" s="14">
        <v>2500</v>
      </c>
      <c r="I40" s="13" t="s">
        <v>62</v>
      </c>
      <c r="J40" s="16" t="s">
        <v>1460</v>
      </c>
      <c r="K40" s="16" t="s">
        <v>2561</v>
      </c>
    </row>
    <row r="41" spans="1:11" x14ac:dyDescent="0.25">
      <c r="A41" s="13" t="s">
        <v>5</v>
      </c>
      <c r="B41" s="13">
        <v>430170</v>
      </c>
      <c r="C41" s="13" t="s">
        <v>125</v>
      </c>
      <c r="D41" s="13" t="s">
        <v>53</v>
      </c>
      <c r="E41" s="17" t="s">
        <v>3666</v>
      </c>
      <c r="F41" s="13" t="s">
        <v>12</v>
      </c>
      <c r="G41" s="13" t="s">
        <v>126</v>
      </c>
      <c r="H41" s="14">
        <v>2500</v>
      </c>
      <c r="I41" s="13" t="s">
        <v>62</v>
      </c>
      <c r="J41" s="16" t="s">
        <v>1461</v>
      </c>
      <c r="K41" s="16" t="s">
        <v>2562</v>
      </c>
    </row>
    <row r="42" spans="1:11" x14ac:dyDescent="0.25">
      <c r="A42" s="13" t="s">
        <v>5</v>
      </c>
      <c r="B42" s="13">
        <v>430175</v>
      </c>
      <c r="C42" s="13" t="s">
        <v>127</v>
      </c>
      <c r="D42" s="13" t="s">
        <v>53</v>
      </c>
      <c r="E42" s="17" t="s">
        <v>3667</v>
      </c>
      <c r="F42" s="13" t="s">
        <v>12</v>
      </c>
      <c r="G42" s="13" t="s">
        <v>128</v>
      </c>
      <c r="H42" s="14">
        <v>2500</v>
      </c>
      <c r="I42" s="13" t="s">
        <v>84</v>
      </c>
      <c r="J42" s="16" t="s">
        <v>1462</v>
      </c>
      <c r="K42" s="16" t="s">
        <v>2563</v>
      </c>
    </row>
    <row r="43" spans="1:11" x14ac:dyDescent="0.25">
      <c r="A43" s="13" t="s">
        <v>5</v>
      </c>
      <c r="B43" s="13">
        <v>430185</v>
      </c>
      <c r="C43" s="13" t="s">
        <v>129</v>
      </c>
      <c r="D43" s="13" t="s">
        <v>53</v>
      </c>
      <c r="E43" s="17" t="s">
        <v>3668</v>
      </c>
      <c r="F43" s="13" t="s">
        <v>12</v>
      </c>
      <c r="G43" s="13" t="s">
        <v>130</v>
      </c>
      <c r="H43" s="14">
        <v>2500</v>
      </c>
      <c r="I43" s="13" t="s">
        <v>55</v>
      </c>
      <c r="J43" s="16" t="s">
        <v>1463</v>
      </c>
      <c r="K43" s="16" t="s">
        <v>2564</v>
      </c>
    </row>
    <row r="44" spans="1:11" x14ac:dyDescent="0.25">
      <c r="A44" s="13" t="s">
        <v>5</v>
      </c>
      <c r="B44" s="13">
        <v>430187</v>
      </c>
      <c r="C44" s="13" t="s">
        <v>131</v>
      </c>
      <c r="D44" s="13" t="s">
        <v>53</v>
      </c>
      <c r="E44" s="17" t="s">
        <v>3669</v>
      </c>
      <c r="F44" s="13" t="s">
        <v>12</v>
      </c>
      <c r="G44" s="13" t="s">
        <v>132</v>
      </c>
      <c r="H44" s="14">
        <v>2500</v>
      </c>
      <c r="I44" s="13" t="s">
        <v>55</v>
      </c>
      <c r="J44" s="16" t="s">
        <v>1464</v>
      </c>
      <c r="K44" s="16" t="s">
        <v>2565</v>
      </c>
    </row>
    <row r="45" spans="1:11" x14ac:dyDescent="0.25">
      <c r="A45" s="13" t="s">
        <v>5</v>
      </c>
      <c r="B45" s="13">
        <v>430190</v>
      </c>
      <c r="C45" s="13" t="s">
        <v>133</v>
      </c>
      <c r="D45" s="13" t="s">
        <v>53</v>
      </c>
      <c r="E45" s="17" t="s">
        <v>3670</v>
      </c>
      <c r="F45" s="13" t="s">
        <v>12</v>
      </c>
      <c r="G45" s="13" t="s">
        <v>70</v>
      </c>
      <c r="H45" s="14">
        <v>2500</v>
      </c>
      <c r="I45" s="13" t="s">
        <v>55</v>
      </c>
      <c r="J45" s="16" t="s">
        <v>1465</v>
      </c>
      <c r="K45" s="16" t="s">
        <v>2566</v>
      </c>
    </row>
    <row r="46" spans="1:11" x14ac:dyDescent="0.25">
      <c r="A46" s="13" t="s">
        <v>5</v>
      </c>
      <c r="B46" s="13">
        <v>430192</v>
      </c>
      <c r="C46" s="13" t="s">
        <v>134</v>
      </c>
      <c r="D46" s="13" t="s">
        <v>53</v>
      </c>
      <c r="E46" s="17" t="s">
        <v>3671</v>
      </c>
      <c r="F46" s="13" t="s">
        <v>12</v>
      </c>
      <c r="G46" s="13" t="s">
        <v>135</v>
      </c>
      <c r="H46" s="14">
        <v>2500</v>
      </c>
      <c r="I46" s="13" t="s">
        <v>84</v>
      </c>
      <c r="J46" s="16" t="s">
        <v>1466</v>
      </c>
      <c r="K46" s="16" t="s">
        <v>2567</v>
      </c>
    </row>
    <row r="47" spans="1:11" x14ac:dyDescent="0.25">
      <c r="A47" s="13" t="s">
        <v>5</v>
      </c>
      <c r="B47" s="13">
        <v>430195</v>
      </c>
      <c r="C47" s="13" t="s">
        <v>136</v>
      </c>
      <c r="D47" s="13" t="s">
        <v>53</v>
      </c>
      <c r="E47" s="17" t="s">
        <v>3672</v>
      </c>
      <c r="F47" s="13" t="s">
        <v>12</v>
      </c>
      <c r="G47" s="13" t="s">
        <v>70</v>
      </c>
      <c r="H47" s="14">
        <v>2500</v>
      </c>
      <c r="I47" s="13" t="s">
        <v>55</v>
      </c>
      <c r="J47" s="16" t="s">
        <v>1467</v>
      </c>
      <c r="K47" s="16" t="s">
        <v>2568</v>
      </c>
    </row>
    <row r="48" spans="1:11" x14ac:dyDescent="0.25">
      <c r="A48" s="13" t="s">
        <v>5</v>
      </c>
      <c r="B48" s="13">
        <v>430180</v>
      </c>
      <c r="C48" s="13" t="s">
        <v>137</v>
      </c>
      <c r="D48" s="13" t="s">
        <v>53</v>
      </c>
      <c r="E48" s="17" t="s">
        <v>3673</v>
      </c>
      <c r="F48" s="13" t="s">
        <v>12</v>
      </c>
      <c r="G48" s="13" t="s">
        <v>138</v>
      </c>
      <c r="H48" s="14">
        <v>2500</v>
      </c>
      <c r="I48" s="13" t="s">
        <v>55</v>
      </c>
      <c r="J48" s="16" t="s">
        <v>1468</v>
      </c>
      <c r="K48" s="16" t="s">
        <v>2569</v>
      </c>
    </row>
    <row r="49" spans="1:11" x14ac:dyDescent="0.25">
      <c r="A49" s="13" t="s">
        <v>5</v>
      </c>
      <c r="B49" s="13">
        <v>430200</v>
      </c>
      <c r="C49" s="13" t="s">
        <v>139</v>
      </c>
      <c r="D49" s="13" t="s">
        <v>53</v>
      </c>
      <c r="E49" s="17" t="s">
        <v>3674</v>
      </c>
      <c r="F49" s="13" t="s">
        <v>12</v>
      </c>
      <c r="G49" s="13" t="s">
        <v>140</v>
      </c>
      <c r="H49" s="14">
        <v>2500</v>
      </c>
      <c r="I49" s="13" t="s">
        <v>55</v>
      </c>
      <c r="J49" s="16" t="s">
        <v>1469</v>
      </c>
      <c r="K49" s="16" t="s">
        <v>2570</v>
      </c>
    </row>
    <row r="50" spans="1:11" x14ac:dyDescent="0.25">
      <c r="A50" s="13" t="s">
        <v>5</v>
      </c>
      <c r="B50" s="13">
        <v>430205</v>
      </c>
      <c r="C50" s="13" t="s">
        <v>141</v>
      </c>
      <c r="D50" s="13" t="s">
        <v>53</v>
      </c>
      <c r="E50" s="17" t="s">
        <v>3675</v>
      </c>
      <c r="F50" s="13" t="s">
        <v>12</v>
      </c>
      <c r="G50" s="13" t="s">
        <v>142</v>
      </c>
      <c r="H50" s="14">
        <v>2500</v>
      </c>
      <c r="I50" s="13" t="s">
        <v>55</v>
      </c>
      <c r="J50" s="16" t="s">
        <v>1470</v>
      </c>
      <c r="K50" s="16" t="s">
        <v>2571</v>
      </c>
    </row>
    <row r="51" spans="1:11" x14ac:dyDescent="0.25">
      <c r="A51" s="13" t="s">
        <v>5</v>
      </c>
      <c r="B51" s="13">
        <v>430210</v>
      </c>
      <c r="C51" s="13" t="s">
        <v>143</v>
      </c>
      <c r="D51" s="13" t="s">
        <v>76</v>
      </c>
      <c r="E51" s="17" t="s">
        <v>3676</v>
      </c>
      <c r="F51" s="13" t="s">
        <v>12</v>
      </c>
      <c r="G51" s="13" t="s">
        <v>144</v>
      </c>
      <c r="H51" s="14">
        <v>5000</v>
      </c>
      <c r="I51" s="13" t="s">
        <v>55</v>
      </c>
      <c r="J51" s="16" t="s">
        <v>1471</v>
      </c>
      <c r="K51" s="16" t="s">
        <v>2572</v>
      </c>
    </row>
    <row r="52" spans="1:11" x14ac:dyDescent="0.25">
      <c r="A52" s="13" t="s">
        <v>5</v>
      </c>
      <c r="B52" s="13">
        <v>430210</v>
      </c>
      <c r="C52" s="13" t="s">
        <v>143</v>
      </c>
      <c r="D52" s="13" t="s">
        <v>76</v>
      </c>
      <c r="E52" s="17" t="s">
        <v>3677</v>
      </c>
      <c r="F52" s="13" t="s">
        <v>12</v>
      </c>
      <c r="G52" s="13" t="s">
        <v>145</v>
      </c>
      <c r="H52" s="14">
        <v>5000</v>
      </c>
      <c r="I52" s="13" t="s">
        <v>55</v>
      </c>
      <c r="J52" s="16" t="s">
        <v>1472</v>
      </c>
      <c r="K52" s="16" t="s">
        <v>2573</v>
      </c>
    </row>
    <row r="53" spans="1:11" x14ac:dyDescent="0.25">
      <c r="A53" s="13" t="s">
        <v>5</v>
      </c>
      <c r="B53" s="13">
        <v>430210</v>
      </c>
      <c r="C53" s="13" t="s">
        <v>143</v>
      </c>
      <c r="D53" s="13" t="s">
        <v>76</v>
      </c>
      <c r="E53" s="17" t="s">
        <v>3678</v>
      </c>
      <c r="F53" s="13" t="s">
        <v>12</v>
      </c>
      <c r="G53" s="13" t="s">
        <v>146</v>
      </c>
      <c r="H53" s="14">
        <v>3500</v>
      </c>
      <c r="I53" s="13" t="s">
        <v>84</v>
      </c>
      <c r="J53" s="16" t="s">
        <v>1473</v>
      </c>
      <c r="K53" s="16" t="s">
        <v>2574</v>
      </c>
    </row>
    <row r="54" spans="1:11" x14ac:dyDescent="0.25">
      <c r="A54" s="13" t="s">
        <v>5</v>
      </c>
      <c r="B54" s="13">
        <v>430215</v>
      </c>
      <c r="C54" s="13" t="s">
        <v>147</v>
      </c>
      <c r="D54" s="13" t="s">
        <v>53</v>
      </c>
      <c r="E54" s="17" t="s">
        <v>3679</v>
      </c>
      <c r="F54" s="13" t="s">
        <v>12</v>
      </c>
      <c r="G54" s="13" t="s">
        <v>148</v>
      </c>
      <c r="H54" s="14">
        <v>2500</v>
      </c>
      <c r="I54" s="13" t="s">
        <v>55</v>
      </c>
      <c r="J54" s="16" t="s">
        <v>1474</v>
      </c>
      <c r="K54" s="16" t="s">
        <v>2575</v>
      </c>
    </row>
    <row r="55" spans="1:11" x14ac:dyDescent="0.25">
      <c r="A55" s="13" t="s">
        <v>5</v>
      </c>
      <c r="B55" s="13">
        <v>430220</v>
      </c>
      <c r="C55" s="13" t="s">
        <v>149</v>
      </c>
      <c r="D55" s="13" t="s">
        <v>53</v>
      </c>
      <c r="E55" s="17" t="s">
        <v>3680</v>
      </c>
      <c r="F55" s="13" t="s">
        <v>12</v>
      </c>
      <c r="G55" s="13" t="s">
        <v>150</v>
      </c>
      <c r="H55" s="14">
        <v>2500</v>
      </c>
      <c r="I55" s="13" t="s">
        <v>84</v>
      </c>
      <c r="J55" s="16" t="s">
        <v>1475</v>
      </c>
      <c r="K55" s="16" t="s">
        <v>2576</v>
      </c>
    </row>
    <row r="56" spans="1:11" x14ac:dyDescent="0.25">
      <c r="A56" s="13" t="s">
        <v>5</v>
      </c>
      <c r="B56" s="13">
        <v>430222</v>
      </c>
      <c r="C56" s="13" t="s">
        <v>151</v>
      </c>
      <c r="D56" s="13" t="s">
        <v>53</v>
      </c>
      <c r="E56" s="17" t="s">
        <v>3681</v>
      </c>
      <c r="F56" s="13" t="s">
        <v>12</v>
      </c>
      <c r="G56" s="13" t="s">
        <v>152</v>
      </c>
      <c r="H56" s="14">
        <v>2500</v>
      </c>
      <c r="I56" s="13" t="s">
        <v>55</v>
      </c>
      <c r="J56" s="16" t="s">
        <v>1476</v>
      </c>
      <c r="K56" s="16" t="s">
        <v>2577</v>
      </c>
    </row>
    <row r="57" spans="1:11" x14ac:dyDescent="0.25">
      <c r="A57" s="13" t="s">
        <v>5</v>
      </c>
      <c r="B57" s="13">
        <v>430223</v>
      </c>
      <c r="C57" s="13" t="s">
        <v>153</v>
      </c>
      <c r="D57" s="13" t="s">
        <v>53</v>
      </c>
      <c r="E57" s="17" t="s">
        <v>3682</v>
      </c>
      <c r="F57" s="13" t="s">
        <v>12</v>
      </c>
      <c r="G57" s="13" t="s">
        <v>154</v>
      </c>
      <c r="H57" s="14">
        <v>2500</v>
      </c>
      <c r="I57" s="13" t="s">
        <v>55</v>
      </c>
      <c r="J57" s="16" t="s">
        <v>1477</v>
      </c>
      <c r="K57" s="16" t="s">
        <v>2578</v>
      </c>
    </row>
    <row r="58" spans="1:11" x14ac:dyDescent="0.25">
      <c r="A58" s="13" t="s">
        <v>5</v>
      </c>
      <c r="B58" s="13">
        <v>430230</v>
      </c>
      <c r="C58" s="13" t="s">
        <v>155</v>
      </c>
      <c r="D58" s="13" t="s">
        <v>53</v>
      </c>
      <c r="E58" s="17" t="s">
        <v>3683</v>
      </c>
      <c r="F58" s="13" t="s">
        <v>12</v>
      </c>
      <c r="G58" s="13" t="s">
        <v>156</v>
      </c>
      <c r="H58" s="14">
        <v>2500</v>
      </c>
      <c r="I58" s="13" t="s">
        <v>55</v>
      </c>
      <c r="J58" s="16" t="s">
        <v>1478</v>
      </c>
      <c r="K58" s="16" t="s">
        <v>2579</v>
      </c>
    </row>
    <row r="59" spans="1:11" x14ac:dyDescent="0.25">
      <c r="A59" s="13" t="s">
        <v>5</v>
      </c>
      <c r="B59" s="13">
        <v>430235</v>
      </c>
      <c r="C59" s="13" t="s">
        <v>157</v>
      </c>
      <c r="D59" s="13" t="s">
        <v>53</v>
      </c>
      <c r="E59" s="17" t="s">
        <v>3684</v>
      </c>
      <c r="F59" s="13" t="s">
        <v>12</v>
      </c>
      <c r="G59" s="13" t="s">
        <v>70</v>
      </c>
      <c r="H59" s="14">
        <v>2500</v>
      </c>
      <c r="I59" s="13" t="s">
        <v>62</v>
      </c>
      <c r="J59" s="16" t="s">
        <v>1479</v>
      </c>
      <c r="K59" s="16" t="s">
        <v>2580</v>
      </c>
    </row>
    <row r="60" spans="1:11" x14ac:dyDescent="0.25">
      <c r="A60" s="13" t="s">
        <v>5</v>
      </c>
      <c r="B60" s="13">
        <v>430237</v>
      </c>
      <c r="C60" s="13" t="s">
        <v>158</v>
      </c>
      <c r="D60" s="13" t="s">
        <v>53</v>
      </c>
      <c r="E60" s="17" t="s">
        <v>3685</v>
      </c>
      <c r="F60" s="13" t="s">
        <v>12</v>
      </c>
      <c r="G60" s="13" t="s">
        <v>159</v>
      </c>
      <c r="H60" s="14">
        <v>2500</v>
      </c>
      <c r="I60" s="13" t="s">
        <v>55</v>
      </c>
      <c r="J60" s="16" t="s">
        <v>1480</v>
      </c>
      <c r="K60" s="16" t="s">
        <v>2581</v>
      </c>
    </row>
    <row r="61" spans="1:11" x14ac:dyDescent="0.25">
      <c r="A61" s="13" t="s">
        <v>5</v>
      </c>
      <c r="B61" s="13">
        <v>430240</v>
      </c>
      <c r="C61" s="13" t="s">
        <v>160</v>
      </c>
      <c r="D61" s="13" t="s">
        <v>53</v>
      </c>
      <c r="E61" s="17" t="s">
        <v>3686</v>
      </c>
      <c r="F61" s="13" t="s">
        <v>12</v>
      </c>
      <c r="G61" s="13" t="s">
        <v>161</v>
      </c>
      <c r="H61" s="14">
        <v>2500</v>
      </c>
      <c r="I61" s="13" t="s">
        <v>84</v>
      </c>
      <c r="J61" s="16" t="s">
        <v>1481</v>
      </c>
      <c r="K61" s="16" t="s">
        <v>2582</v>
      </c>
    </row>
    <row r="62" spans="1:11" x14ac:dyDescent="0.25">
      <c r="A62" s="13" t="s">
        <v>5</v>
      </c>
      <c r="B62" s="13">
        <v>430245</v>
      </c>
      <c r="C62" s="13" t="s">
        <v>162</v>
      </c>
      <c r="D62" s="13" t="s">
        <v>53</v>
      </c>
      <c r="E62" s="17" t="s">
        <v>3687</v>
      </c>
      <c r="F62" s="13" t="s">
        <v>12</v>
      </c>
      <c r="G62" s="13" t="s">
        <v>104</v>
      </c>
      <c r="H62" s="14">
        <v>2500</v>
      </c>
      <c r="I62" s="13" t="s">
        <v>84</v>
      </c>
      <c r="J62" s="16" t="s">
        <v>1482</v>
      </c>
      <c r="K62" s="16" t="s">
        <v>2583</v>
      </c>
    </row>
    <row r="63" spans="1:11" x14ac:dyDescent="0.25">
      <c r="A63" s="13" t="s">
        <v>5</v>
      </c>
      <c r="B63" s="13">
        <v>430250</v>
      </c>
      <c r="C63" s="13" t="s">
        <v>163</v>
      </c>
      <c r="D63" s="13" t="s">
        <v>53</v>
      </c>
      <c r="E63" s="17" t="s">
        <v>3688</v>
      </c>
      <c r="F63" s="13" t="s">
        <v>12</v>
      </c>
      <c r="G63" s="13" t="s">
        <v>164</v>
      </c>
      <c r="H63" s="14">
        <v>2500</v>
      </c>
      <c r="I63" s="13" t="s">
        <v>84</v>
      </c>
      <c r="J63" s="16" t="s">
        <v>1483</v>
      </c>
      <c r="K63" s="16" t="s">
        <v>2584</v>
      </c>
    </row>
    <row r="64" spans="1:11" x14ac:dyDescent="0.25">
      <c r="A64" s="13" t="s">
        <v>5</v>
      </c>
      <c r="B64" s="13">
        <v>430260</v>
      </c>
      <c r="C64" s="13" t="s">
        <v>165</v>
      </c>
      <c r="D64" s="13" t="s">
        <v>53</v>
      </c>
      <c r="E64" s="17" t="s">
        <v>3689</v>
      </c>
      <c r="F64" s="13" t="s">
        <v>12</v>
      </c>
      <c r="G64" s="13" t="s">
        <v>166</v>
      </c>
      <c r="H64" s="14">
        <v>2500</v>
      </c>
      <c r="I64" s="13" t="s">
        <v>55</v>
      </c>
      <c r="J64" s="16" t="s">
        <v>1484</v>
      </c>
      <c r="K64" s="16" t="s">
        <v>2585</v>
      </c>
    </row>
    <row r="65" spans="1:11" x14ac:dyDescent="0.25">
      <c r="A65" s="13" t="s">
        <v>5</v>
      </c>
      <c r="B65" s="13">
        <v>430265</v>
      </c>
      <c r="C65" s="13" t="s">
        <v>167</v>
      </c>
      <c r="D65" s="13" t="s">
        <v>53</v>
      </c>
      <c r="E65" s="17" t="s">
        <v>3690</v>
      </c>
      <c r="F65" s="13" t="s">
        <v>12</v>
      </c>
      <c r="G65" s="13" t="s">
        <v>168</v>
      </c>
      <c r="H65" s="14">
        <v>2500</v>
      </c>
      <c r="I65" s="13" t="s">
        <v>55</v>
      </c>
      <c r="J65" s="16" t="s">
        <v>1485</v>
      </c>
      <c r="K65" s="16" t="s">
        <v>2586</v>
      </c>
    </row>
    <row r="66" spans="1:11" x14ac:dyDescent="0.25">
      <c r="A66" s="13" t="s">
        <v>5</v>
      </c>
      <c r="B66" s="13">
        <v>430270</v>
      </c>
      <c r="C66" s="13" t="s">
        <v>169</v>
      </c>
      <c r="D66" s="13" t="s">
        <v>53</v>
      </c>
      <c r="E66" s="17" t="s">
        <v>3691</v>
      </c>
      <c r="F66" s="13" t="s">
        <v>12</v>
      </c>
      <c r="G66" s="13" t="s">
        <v>170</v>
      </c>
      <c r="H66" s="14">
        <v>3500</v>
      </c>
      <c r="I66" s="13" t="s">
        <v>84</v>
      </c>
      <c r="J66" s="16" t="s">
        <v>1486</v>
      </c>
      <c r="K66" s="16" t="s">
        <v>2587</v>
      </c>
    </row>
    <row r="67" spans="1:11" x14ac:dyDescent="0.25">
      <c r="A67" s="13" t="s">
        <v>5</v>
      </c>
      <c r="B67" s="13">
        <v>430280</v>
      </c>
      <c r="C67" s="13" t="s">
        <v>171</v>
      </c>
      <c r="D67" s="13" t="s">
        <v>99</v>
      </c>
      <c r="E67" s="17" t="s">
        <v>3692</v>
      </c>
      <c r="F67" s="13" t="s">
        <v>12</v>
      </c>
      <c r="G67" s="13" t="s">
        <v>172</v>
      </c>
      <c r="H67" s="14">
        <v>3500</v>
      </c>
      <c r="I67" s="13" t="s">
        <v>84</v>
      </c>
      <c r="J67" s="16" t="s">
        <v>1487</v>
      </c>
      <c r="K67" s="16" t="s">
        <v>2588</v>
      </c>
    </row>
    <row r="68" spans="1:11" x14ac:dyDescent="0.25">
      <c r="A68" s="13" t="s">
        <v>5</v>
      </c>
      <c r="B68" s="13">
        <v>430280</v>
      </c>
      <c r="C68" s="13" t="s">
        <v>171</v>
      </c>
      <c r="D68" s="13" t="s">
        <v>99</v>
      </c>
      <c r="E68" s="17" t="s">
        <v>3693</v>
      </c>
      <c r="F68" s="13" t="s">
        <v>12</v>
      </c>
      <c r="G68" s="13" t="s">
        <v>173</v>
      </c>
      <c r="H68" s="14">
        <v>2500</v>
      </c>
      <c r="I68" s="13" t="s">
        <v>55</v>
      </c>
      <c r="J68" s="16" t="s">
        <v>1488</v>
      </c>
      <c r="K68" s="16" t="s">
        <v>2589</v>
      </c>
    </row>
    <row r="69" spans="1:11" x14ac:dyDescent="0.25">
      <c r="A69" s="13" t="s">
        <v>5</v>
      </c>
      <c r="B69" s="13">
        <v>430290</v>
      </c>
      <c r="C69" s="13" t="s">
        <v>174</v>
      </c>
      <c r="D69" s="13" t="s">
        <v>53</v>
      </c>
      <c r="E69" s="17" t="s">
        <v>3694</v>
      </c>
      <c r="F69" s="13" t="s">
        <v>12</v>
      </c>
      <c r="G69" s="13" t="s">
        <v>175</v>
      </c>
      <c r="H69" s="14">
        <v>2500</v>
      </c>
      <c r="I69" s="13" t="s">
        <v>84</v>
      </c>
      <c r="J69" s="16" t="s">
        <v>1489</v>
      </c>
      <c r="K69" s="16" t="s">
        <v>2590</v>
      </c>
    </row>
    <row r="70" spans="1:11" x14ac:dyDescent="0.25">
      <c r="A70" s="13" t="s">
        <v>5</v>
      </c>
      <c r="B70" s="13">
        <v>430300</v>
      </c>
      <c r="C70" s="13" t="s">
        <v>176</v>
      </c>
      <c r="D70" s="13" t="s">
        <v>64</v>
      </c>
      <c r="E70" s="17" t="s">
        <v>3695</v>
      </c>
      <c r="F70" s="13" t="s">
        <v>12</v>
      </c>
      <c r="G70" s="13" t="s">
        <v>177</v>
      </c>
      <c r="H70" s="14">
        <v>5000</v>
      </c>
      <c r="I70" s="13" t="s">
        <v>84</v>
      </c>
      <c r="J70" s="16" t="s">
        <v>1490</v>
      </c>
      <c r="K70" s="16" t="s">
        <v>2591</v>
      </c>
    </row>
    <row r="71" spans="1:11" x14ac:dyDescent="0.25">
      <c r="A71" s="13" t="s">
        <v>5</v>
      </c>
      <c r="B71" s="13">
        <v>430300</v>
      </c>
      <c r="C71" s="13" t="s">
        <v>176</v>
      </c>
      <c r="D71" s="13" t="s">
        <v>64</v>
      </c>
      <c r="E71" s="17" t="s">
        <v>3696</v>
      </c>
      <c r="F71" s="13" t="s">
        <v>12</v>
      </c>
      <c r="G71" s="13" t="s">
        <v>178</v>
      </c>
      <c r="H71" s="14">
        <v>5000</v>
      </c>
      <c r="I71" s="13" t="s">
        <v>55</v>
      </c>
      <c r="J71" s="16" t="s">
        <v>1491</v>
      </c>
      <c r="K71" s="16" t="s">
        <v>2592</v>
      </c>
    </row>
    <row r="72" spans="1:11" x14ac:dyDescent="0.25">
      <c r="A72" s="13" t="s">
        <v>5</v>
      </c>
      <c r="B72" s="13">
        <v>430300</v>
      </c>
      <c r="C72" s="13" t="s">
        <v>176</v>
      </c>
      <c r="D72" s="13" t="s">
        <v>64</v>
      </c>
      <c r="E72" s="17" t="s">
        <v>3697</v>
      </c>
      <c r="F72" s="13" t="s">
        <v>12</v>
      </c>
      <c r="G72" s="13" t="s">
        <v>179</v>
      </c>
      <c r="H72" s="14">
        <v>5000</v>
      </c>
      <c r="I72" s="13" t="s">
        <v>84</v>
      </c>
      <c r="J72" s="16" t="s">
        <v>1492</v>
      </c>
      <c r="K72" s="16" t="s">
        <v>2593</v>
      </c>
    </row>
    <row r="73" spans="1:11" x14ac:dyDescent="0.25">
      <c r="A73" s="13" t="s">
        <v>5</v>
      </c>
      <c r="B73" s="13">
        <v>430310</v>
      </c>
      <c r="C73" s="13" t="s">
        <v>180</v>
      </c>
      <c r="D73" s="13" t="s">
        <v>76</v>
      </c>
      <c r="E73" s="17" t="s">
        <v>3698</v>
      </c>
      <c r="F73" s="13" t="s">
        <v>12</v>
      </c>
      <c r="G73" s="13" t="s">
        <v>181</v>
      </c>
      <c r="H73" s="14">
        <v>5000</v>
      </c>
      <c r="I73" s="13" t="s">
        <v>55</v>
      </c>
      <c r="J73" s="16" t="s">
        <v>1493</v>
      </c>
      <c r="K73" s="16" t="s">
        <v>2594</v>
      </c>
    </row>
    <row r="74" spans="1:11" x14ac:dyDescent="0.25">
      <c r="A74" s="13" t="s">
        <v>5</v>
      </c>
      <c r="B74" s="13">
        <v>430310</v>
      </c>
      <c r="C74" s="13" t="s">
        <v>180</v>
      </c>
      <c r="D74" s="13" t="s">
        <v>76</v>
      </c>
      <c r="E74" s="17" t="s">
        <v>3699</v>
      </c>
      <c r="F74" s="13" t="s">
        <v>12</v>
      </c>
      <c r="G74" s="13" t="s">
        <v>182</v>
      </c>
      <c r="H74" s="14">
        <v>5000</v>
      </c>
      <c r="I74" s="13" t="s">
        <v>84</v>
      </c>
      <c r="J74" s="16" t="s">
        <v>1494</v>
      </c>
      <c r="K74" s="16" t="s">
        <v>2595</v>
      </c>
    </row>
    <row r="75" spans="1:11" x14ac:dyDescent="0.25">
      <c r="A75" s="13" t="s">
        <v>5</v>
      </c>
      <c r="B75" s="13">
        <v>430310</v>
      </c>
      <c r="C75" s="13" t="s">
        <v>180</v>
      </c>
      <c r="D75" s="13" t="s">
        <v>76</v>
      </c>
      <c r="E75" s="17" t="s">
        <v>3700</v>
      </c>
      <c r="F75" s="13" t="s">
        <v>12</v>
      </c>
      <c r="G75" s="13" t="s">
        <v>183</v>
      </c>
      <c r="H75" s="14">
        <v>5000</v>
      </c>
      <c r="I75" s="13" t="s">
        <v>55</v>
      </c>
      <c r="J75" s="16" t="s">
        <v>1495</v>
      </c>
      <c r="K75" s="16" t="s">
        <v>2596</v>
      </c>
    </row>
    <row r="76" spans="1:11" x14ac:dyDescent="0.25">
      <c r="A76" s="13" t="s">
        <v>5</v>
      </c>
      <c r="B76" s="13">
        <v>430310</v>
      </c>
      <c r="C76" s="13" t="s">
        <v>180</v>
      </c>
      <c r="D76" s="13" t="s">
        <v>76</v>
      </c>
      <c r="E76" s="17" t="s">
        <v>3701</v>
      </c>
      <c r="F76" s="13" t="s">
        <v>12</v>
      </c>
      <c r="G76" s="13" t="s">
        <v>184</v>
      </c>
      <c r="H76" s="14">
        <v>5000</v>
      </c>
      <c r="I76" s="13" t="s">
        <v>84</v>
      </c>
      <c r="J76" s="16" t="s">
        <v>1496</v>
      </c>
      <c r="K76" s="16" t="s">
        <v>2597</v>
      </c>
    </row>
    <row r="77" spans="1:11" x14ac:dyDescent="0.25">
      <c r="A77" s="13" t="s">
        <v>5</v>
      </c>
      <c r="B77" s="13">
        <v>430320</v>
      </c>
      <c r="C77" s="13" t="s">
        <v>185</v>
      </c>
      <c r="D77" s="13" t="s">
        <v>53</v>
      </c>
      <c r="E77" s="17" t="s">
        <v>3702</v>
      </c>
      <c r="F77" s="13" t="s">
        <v>12</v>
      </c>
      <c r="G77" s="13" t="s">
        <v>186</v>
      </c>
      <c r="H77" s="14">
        <v>2500</v>
      </c>
      <c r="I77" s="13" t="s">
        <v>55</v>
      </c>
      <c r="J77" s="16" t="s">
        <v>1497</v>
      </c>
      <c r="K77" s="16" t="s">
        <v>2598</v>
      </c>
    </row>
    <row r="78" spans="1:11" x14ac:dyDescent="0.25">
      <c r="A78" s="13" t="s">
        <v>5</v>
      </c>
      <c r="B78" s="13">
        <v>430330</v>
      </c>
      <c r="C78" s="13" t="s">
        <v>187</v>
      </c>
      <c r="D78" s="13" t="s">
        <v>53</v>
      </c>
      <c r="E78" s="17" t="s">
        <v>3703</v>
      </c>
      <c r="F78" s="13" t="s">
        <v>12</v>
      </c>
      <c r="G78" s="13" t="s">
        <v>188</v>
      </c>
      <c r="H78" s="14">
        <v>2500</v>
      </c>
      <c r="I78" s="13" t="s">
        <v>55</v>
      </c>
      <c r="J78" s="16" t="s">
        <v>1498</v>
      </c>
      <c r="K78" s="16" t="s">
        <v>2599</v>
      </c>
    </row>
    <row r="79" spans="1:11" x14ac:dyDescent="0.25">
      <c r="A79" s="13" t="s">
        <v>5</v>
      </c>
      <c r="B79" s="13">
        <v>430340</v>
      </c>
      <c r="C79" s="13" t="s">
        <v>189</v>
      </c>
      <c r="D79" s="13" t="s">
        <v>53</v>
      </c>
      <c r="E79" s="17" t="s">
        <v>3704</v>
      </c>
      <c r="F79" s="13" t="s">
        <v>12</v>
      </c>
      <c r="G79" s="13" t="s">
        <v>170</v>
      </c>
      <c r="H79" s="14">
        <v>2500</v>
      </c>
      <c r="I79" s="13" t="s">
        <v>84</v>
      </c>
      <c r="J79" s="16" t="s">
        <v>1499</v>
      </c>
      <c r="K79" s="16" t="s">
        <v>2600</v>
      </c>
    </row>
    <row r="80" spans="1:11" x14ac:dyDescent="0.25">
      <c r="A80" s="13" t="s">
        <v>5</v>
      </c>
      <c r="B80" s="13">
        <v>430350</v>
      </c>
      <c r="C80" s="13" t="s">
        <v>190</v>
      </c>
      <c r="D80" s="13" t="s">
        <v>64</v>
      </c>
      <c r="E80" s="17" t="s">
        <v>3705</v>
      </c>
      <c r="F80" s="13" t="s">
        <v>12</v>
      </c>
      <c r="G80" s="13" t="s">
        <v>191</v>
      </c>
      <c r="H80" s="14">
        <v>5000</v>
      </c>
      <c r="I80" s="13" t="s">
        <v>55</v>
      </c>
      <c r="J80" s="16" t="s">
        <v>1500</v>
      </c>
      <c r="K80" s="16" t="s">
        <v>2601</v>
      </c>
    </row>
    <row r="81" spans="1:11" x14ac:dyDescent="0.25">
      <c r="A81" s="13" t="s">
        <v>5</v>
      </c>
      <c r="B81" s="13">
        <v>430350</v>
      </c>
      <c r="C81" s="13" t="s">
        <v>190</v>
      </c>
      <c r="D81" s="13" t="s">
        <v>64</v>
      </c>
      <c r="E81" s="17" t="s">
        <v>3706</v>
      </c>
      <c r="F81" s="13" t="s">
        <v>12</v>
      </c>
      <c r="G81" s="13" t="s">
        <v>192</v>
      </c>
      <c r="H81" s="14">
        <v>5000</v>
      </c>
      <c r="I81" s="13" t="s">
        <v>62</v>
      </c>
      <c r="J81" s="16" t="s">
        <v>1501</v>
      </c>
      <c r="K81" s="16" t="s">
        <v>2602</v>
      </c>
    </row>
    <row r="82" spans="1:11" x14ac:dyDescent="0.25">
      <c r="A82" s="13" t="s">
        <v>5</v>
      </c>
      <c r="B82" s="13">
        <v>430350</v>
      </c>
      <c r="C82" s="13" t="s">
        <v>190</v>
      </c>
      <c r="D82" s="13" t="s">
        <v>64</v>
      </c>
      <c r="E82" s="17" t="s">
        <v>3707</v>
      </c>
      <c r="F82" s="13" t="s">
        <v>12</v>
      </c>
      <c r="G82" s="13" t="s">
        <v>193</v>
      </c>
      <c r="H82" s="14">
        <v>5000</v>
      </c>
      <c r="I82" s="13" t="s">
        <v>84</v>
      </c>
      <c r="J82" s="16" t="s">
        <v>1502</v>
      </c>
      <c r="K82" s="16" t="s">
        <v>2603</v>
      </c>
    </row>
    <row r="83" spans="1:11" x14ac:dyDescent="0.25">
      <c r="A83" s="13" t="s">
        <v>5</v>
      </c>
      <c r="B83" s="13">
        <v>430350</v>
      </c>
      <c r="C83" s="13" t="s">
        <v>190</v>
      </c>
      <c r="D83" s="13" t="s">
        <v>64</v>
      </c>
      <c r="E83" s="17" t="s">
        <v>3708</v>
      </c>
      <c r="F83" s="13" t="s">
        <v>12</v>
      </c>
      <c r="G83" s="13" t="s">
        <v>194</v>
      </c>
      <c r="H83" s="14">
        <v>5000</v>
      </c>
      <c r="I83" s="13">
        <v>0</v>
      </c>
      <c r="J83" s="16" t="s">
        <v>1503</v>
      </c>
      <c r="K83" s="16" t="s">
        <v>2604</v>
      </c>
    </row>
    <row r="84" spans="1:11" x14ac:dyDescent="0.25">
      <c r="A84" s="13" t="s">
        <v>5</v>
      </c>
      <c r="B84" s="13">
        <v>430355</v>
      </c>
      <c r="C84" s="13" t="s">
        <v>195</v>
      </c>
      <c r="D84" s="13" t="s">
        <v>53</v>
      </c>
      <c r="E84" s="17" t="s">
        <v>3709</v>
      </c>
      <c r="F84" s="13" t="s">
        <v>12</v>
      </c>
      <c r="G84" s="13" t="s">
        <v>196</v>
      </c>
      <c r="H84" s="14">
        <v>2500</v>
      </c>
      <c r="I84" s="13" t="s">
        <v>55</v>
      </c>
      <c r="J84" s="16" t="s">
        <v>1503</v>
      </c>
      <c r="K84" s="16" t="s">
        <v>2604</v>
      </c>
    </row>
    <row r="85" spans="1:11" x14ac:dyDescent="0.25">
      <c r="A85" s="13" t="s">
        <v>5</v>
      </c>
      <c r="B85" s="13">
        <v>430360</v>
      </c>
      <c r="C85" s="13" t="s">
        <v>197</v>
      </c>
      <c r="D85" s="13" t="s">
        <v>53</v>
      </c>
      <c r="E85" s="17" t="s">
        <v>3710</v>
      </c>
      <c r="F85" s="13" t="s">
        <v>12</v>
      </c>
      <c r="G85" s="13" t="s">
        <v>198</v>
      </c>
      <c r="H85" s="14">
        <v>2500</v>
      </c>
      <c r="I85" s="13" t="s">
        <v>55</v>
      </c>
      <c r="J85" s="16" t="s">
        <v>1504</v>
      </c>
      <c r="K85" s="16" t="s">
        <v>2605</v>
      </c>
    </row>
    <row r="86" spans="1:11" x14ac:dyDescent="0.25">
      <c r="A86" s="13" t="s">
        <v>5</v>
      </c>
      <c r="B86" s="13">
        <v>430367</v>
      </c>
      <c r="C86" s="13" t="s">
        <v>199</v>
      </c>
      <c r="D86" s="13" t="s">
        <v>53</v>
      </c>
      <c r="E86" s="17" t="s">
        <v>3711</v>
      </c>
      <c r="F86" s="13" t="s">
        <v>12</v>
      </c>
      <c r="G86" s="13" t="s">
        <v>200</v>
      </c>
      <c r="H86" s="14">
        <v>2500</v>
      </c>
      <c r="I86" s="13" t="s">
        <v>84</v>
      </c>
      <c r="J86" s="16" t="s">
        <v>1505</v>
      </c>
      <c r="K86" s="16" t="s">
        <v>2606</v>
      </c>
    </row>
    <row r="87" spans="1:11" x14ac:dyDescent="0.25">
      <c r="A87" s="13" t="s">
        <v>5</v>
      </c>
      <c r="B87" s="13">
        <v>430370</v>
      </c>
      <c r="C87" s="13" t="s">
        <v>201</v>
      </c>
      <c r="D87" s="13" t="s">
        <v>53</v>
      </c>
      <c r="E87" s="17" t="s">
        <v>3712</v>
      </c>
      <c r="F87" s="13" t="s">
        <v>12</v>
      </c>
      <c r="G87" s="13" t="s">
        <v>202</v>
      </c>
      <c r="H87" s="14">
        <v>2500</v>
      </c>
      <c r="I87" s="13" t="s">
        <v>55</v>
      </c>
      <c r="J87" s="16" t="s">
        <v>1506</v>
      </c>
      <c r="K87" s="16" t="s">
        <v>2607</v>
      </c>
    </row>
    <row r="88" spans="1:11" x14ac:dyDescent="0.25">
      <c r="A88" s="13" t="s">
        <v>5</v>
      </c>
      <c r="B88" s="13">
        <v>430380</v>
      </c>
      <c r="C88" s="13" t="s">
        <v>203</v>
      </c>
      <c r="D88" s="13" t="s">
        <v>53</v>
      </c>
      <c r="E88" s="17" t="s">
        <v>3713</v>
      </c>
      <c r="F88" s="13" t="s">
        <v>12</v>
      </c>
      <c r="G88" s="13" t="s">
        <v>204</v>
      </c>
      <c r="H88" s="14">
        <v>2500</v>
      </c>
      <c r="I88" s="13" t="s">
        <v>55</v>
      </c>
      <c r="J88" s="16" t="s">
        <v>1507</v>
      </c>
      <c r="K88" s="16" t="s">
        <v>2608</v>
      </c>
    </row>
    <row r="89" spans="1:11" x14ac:dyDescent="0.25">
      <c r="A89" s="13" t="s">
        <v>5</v>
      </c>
      <c r="B89" s="13">
        <v>430390</v>
      </c>
      <c r="C89" s="13" t="s">
        <v>205</v>
      </c>
      <c r="D89" s="13" t="s">
        <v>53</v>
      </c>
      <c r="E89" s="17" t="s">
        <v>3714</v>
      </c>
      <c r="F89" s="13" t="s">
        <v>12</v>
      </c>
      <c r="G89" s="13" t="s">
        <v>175</v>
      </c>
      <c r="H89" s="14">
        <v>5000</v>
      </c>
      <c r="I89" s="13" t="s">
        <v>84</v>
      </c>
      <c r="J89" s="16" t="s">
        <v>1508</v>
      </c>
      <c r="K89" s="16" t="s">
        <v>2609</v>
      </c>
    </row>
    <row r="90" spans="1:11" x14ac:dyDescent="0.25">
      <c r="A90" s="13" t="s">
        <v>5</v>
      </c>
      <c r="B90" s="13">
        <v>430390</v>
      </c>
      <c r="C90" s="13" t="s">
        <v>205</v>
      </c>
      <c r="D90" s="13" t="s">
        <v>53</v>
      </c>
      <c r="E90" s="17" t="s">
        <v>3715</v>
      </c>
      <c r="F90" s="13" t="s">
        <v>12</v>
      </c>
      <c r="G90" s="13" t="s">
        <v>206</v>
      </c>
      <c r="H90" s="14">
        <v>2500</v>
      </c>
      <c r="I90" s="13" t="s">
        <v>55</v>
      </c>
      <c r="J90" s="16" t="s">
        <v>1509</v>
      </c>
      <c r="K90" s="16" t="s">
        <v>2610</v>
      </c>
    </row>
    <row r="91" spans="1:11" x14ac:dyDescent="0.25">
      <c r="A91" s="13" t="s">
        <v>5</v>
      </c>
      <c r="B91" s="13">
        <v>430400</v>
      </c>
      <c r="C91" s="13" t="s">
        <v>207</v>
      </c>
      <c r="D91" s="13" t="s">
        <v>53</v>
      </c>
      <c r="E91" s="17" t="s">
        <v>3716</v>
      </c>
      <c r="F91" s="13" t="s">
        <v>12</v>
      </c>
      <c r="G91" s="13" t="s">
        <v>208</v>
      </c>
      <c r="H91" s="14">
        <v>2500</v>
      </c>
      <c r="I91" s="13" t="s">
        <v>55</v>
      </c>
      <c r="J91" s="16" t="s">
        <v>1510</v>
      </c>
      <c r="K91" s="16" t="s">
        <v>2611</v>
      </c>
    </row>
    <row r="92" spans="1:11" x14ac:dyDescent="0.25">
      <c r="A92" s="13" t="s">
        <v>5</v>
      </c>
      <c r="B92" s="13">
        <v>430410</v>
      </c>
      <c r="C92" s="13" t="s">
        <v>209</v>
      </c>
      <c r="D92" s="13" t="s">
        <v>53</v>
      </c>
      <c r="E92" s="17" t="s">
        <v>3717</v>
      </c>
      <c r="F92" s="13" t="s">
        <v>12</v>
      </c>
      <c r="G92" s="13" t="s">
        <v>210</v>
      </c>
      <c r="H92" s="14">
        <v>2500</v>
      </c>
      <c r="I92" s="13" t="s">
        <v>55</v>
      </c>
      <c r="J92" s="16" t="s">
        <v>1511</v>
      </c>
      <c r="K92" s="16" t="s">
        <v>2612</v>
      </c>
    </row>
    <row r="93" spans="1:11" x14ac:dyDescent="0.25">
      <c r="A93" s="13" t="s">
        <v>5</v>
      </c>
      <c r="B93" s="13">
        <v>430420</v>
      </c>
      <c r="C93" s="13" t="s">
        <v>211</v>
      </c>
      <c r="D93" s="13" t="s">
        <v>99</v>
      </c>
      <c r="E93" s="17" t="s">
        <v>3718</v>
      </c>
      <c r="F93" s="13" t="s">
        <v>12</v>
      </c>
      <c r="G93" s="13" t="s">
        <v>212</v>
      </c>
      <c r="H93" s="14">
        <v>3500</v>
      </c>
      <c r="I93" s="13" t="s">
        <v>55</v>
      </c>
      <c r="J93" s="16" t="s">
        <v>1512</v>
      </c>
      <c r="K93" s="16" t="s">
        <v>2613</v>
      </c>
    </row>
    <row r="94" spans="1:11" x14ac:dyDescent="0.25">
      <c r="A94" s="13" t="s">
        <v>5</v>
      </c>
      <c r="B94" s="13">
        <v>430430</v>
      </c>
      <c r="C94" s="13" t="s">
        <v>213</v>
      </c>
      <c r="D94" s="13" t="s">
        <v>53</v>
      </c>
      <c r="E94" s="17" t="s">
        <v>3719</v>
      </c>
      <c r="F94" s="13" t="s">
        <v>12</v>
      </c>
      <c r="G94" s="13" t="s">
        <v>214</v>
      </c>
      <c r="H94" s="14">
        <v>2500</v>
      </c>
      <c r="I94" s="13" t="s">
        <v>55</v>
      </c>
      <c r="J94" s="16" t="s">
        <v>1513</v>
      </c>
      <c r="K94" s="16" t="s">
        <v>2614</v>
      </c>
    </row>
    <row r="95" spans="1:11" x14ac:dyDescent="0.25">
      <c r="A95" s="13" t="s">
        <v>5</v>
      </c>
      <c r="B95" s="13">
        <v>430435</v>
      </c>
      <c r="C95" s="13" t="s">
        <v>215</v>
      </c>
      <c r="D95" s="13" t="s">
        <v>53</v>
      </c>
      <c r="E95" s="17" t="s">
        <v>3720</v>
      </c>
      <c r="F95" s="13" t="s">
        <v>12</v>
      </c>
      <c r="G95" s="13" t="s">
        <v>216</v>
      </c>
      <c r="H95" s="14">
        <v>2500</v>
      </c>
      <c r="I95" s="13" t="s">
        <v>55</v>
      </c>
      <c r="J95" s="16" t="s">
        <v>1514</v>
      </c>
      <c r="K95" s="16" t="s">
        <v>2615</v>
      </c>
    </row>
    <row r="96" spans="1:11" x14ac:dyDescent="0.25">
      <c r="A96" s="13" t="s">
        <v>5</v>
      </c>
      <c r="B96" s="13">
        <v>430440</v>
      </c>
      <c r="C96" s="13" t="s">
        <v>217</v>
      </c>
      <c r="D96" s="13" t="s">
        <v>99</v>
      </c>
      <c r="E96" s="17" t="s">
        <v>3721</v>
      </c>
      <c r="F96" s="13" t="s">
        <v>12</v>
      </c>
      <c r="G96" s="13" t="s">
        <v>218</v>
      </c>
      <c r="H96" s="14">
        <v>3500</v>
      </c>
      <c r="I96" s="13" t="s">
        <v>84</v>
      </c>
      <c r="J96" s="16" t="s">
        <v>1515</v>
      </c>
      <c r="K96" s="16" t="s">
        <v>2616</v>
      </c>
    </row>
    <row r="97" spans="1:11" x14ac:dyDescent="0.25">
      <c r="A97" s="13" t="s">
        <v>5</v>
      </c>
      <c r="B97" s="13">
        <v>430440</v>
      </c>
      <c r="C97" s="13" t="s">
        <v>217</v>
      </c>
      <c r="D97" s="13" t="s">
        <v>99</v>
      </c>
      <c r="E97" s="17" t="s">
        <v>3722</v>
      </c>
      <c r="F97" s="13" t="s">
        <v>12</v>
      </c>
      <c r="G97" s="13" t="s">
        <v>219</v>
      </c>
      <c r="H97" s="14">
        <v>3500</v>
      </c>
      <c r="I97" s="13" t="s">
        <v>55</v>
      </c>
      <c r="J97" s="16" t="s">
        <v>1516</v>
      </c>
      <c r="K97" s="16" t="s">
        <v>2617</v>
      </c>
    </row>
    <row r="98" spans="1:11" x14ac:dyDescent="0.25">
      <c r="A98" s="13" t="s">
        <v>5</v>
      </c>
      <c r="B98" s="13">
        <v>430450</v>
      </c>
      <c r="C98" s="13" t="s">
        <v>220</v>
      </c>
      <c r="D98" s="13" t="s">
        <v>99</v>
      </c>
      <c r="E98" s="17" t="s">
        <v>3723</v>
      </c>
      <c r="F98" s="13" t="s">
        <v>12</v>
      </c>
      <c r="G98" s="13" t="s">
        <v>221</v>
      </c>
      <c r="H98" s="14">
        <v>5000</v>
      </c>
      <c r="I98" s="13" t="s">
        <v>55</v>
      </c>
      <c r="J98" s="16" t="s">
        <v>1517</v>
      </c>
      <c r="K98" s="16" t="s">
        <v>2618</v>
      </c>
    </row>
    <row r="99" spans="1:11" x14ac:dyDescent="0.25">
      <c r="A99" s="13" t="s">
        <v>5</v>
      </c>
      <c r="B99" s="13">
        <v>430460</v>
      </c>
      <c r="C99" s="13" t="s">
        <v>222</v>
      </c>
      <c r="D99" s="13" t="s">
        <v>76</v>
      </c>
      <c r="E99" s="17" t="s">
        <v>3724</v>
      </c>
      <c r="F99" s="13" t="s">
        <v>12</v>
      </c>
      <c r="G99" s="13" t="s">
        <v>223</v>
      </c>
      <c r="H99" s="14">
        <v>5000</v>
      </c>
      <c r="I99" s="13" t="s">
        <v>84</v>
      </c>
      <c r="J99" s="16" t="s">
        <v>1518</v>
      </c>
      <c r="K99" s="16" t="s">
        <v>2619</v>
      </c>
    </row>
    <row r="100" spans="1:11" x14ac:dyDescent="0.25">
      <c r="A100" s="13" t="s">
        <v>5</v>
      </c>
      <c r="B100" s="13">
        <v>430460</v>
      </c>
      <c r="C100" s="13" t="s">
        <v>222</v>
      </c>
      <c r="D100" s="13" t="s">
        <v>76</v>
      </c>
      <c r="E100" s="17" t="s">
        <v>3725</v>
      </c>
      <c r="F100" s="13" t="s">
        <v>12</v>
      </c>
      <c r="G100" s="13" t="s">
        <v>224</v>
      </c>
      <c r="H100" s="14">
        <v>5000</v>
      </c>
      <c r="I100" s="13" t="s">
        <v>55</v>
      </c>
      <c r="J100" s="16" t="s">
        <v>1519</v>
      </c>
      <c r="K100" s="16" t="s">
        <v>2620</v>
      </c>
    </row>
    <row r="101" spans="1:11" x14ac:dyDescent="0.25">
      <c r="A101" s="13" t="s">
        <v>5</v>
      </c>
      <c r="B101" s="13">
        <v>430460</v>
      </c>
      <c r="C101" s="13" t="s">
        <v>222</v>
      </c>
      <c r="D101" s="13" t="s">
        <v>76</v>
      </c>
      <c r="E101" s="17" t="s">
        <v>3726</v>
      </c>
      <c r="F101" s="13" t="s">
        <v>12</v>
      </c>
      <c r="G101" s="13" t="s">
        <v>225</v>
      </c>
      <c r="H101" s="14">
        <v>5000</v>
      </c>
      <c r="I101" s="13" t="s">
        <v>55</v>
      </c>
      <c r="J101" s="16" t="s">
        <v>1520</v>
      </c>
      <c r="K101" s="16" t="s">
        <v>2621</v>
      </c>
    </row>
    <row r="102" spans="1:11" x14ac:dyDescent="0.25">
      <c r="A102" s="13" t="s">
        <v>5</v>
      </c>
      <c r="B102" s="13">
        <v>430460</v>
      </c>
      <c r="C102" s="13" t="s">
        <v>222</v>
      </c>
      <c r="D102" s="13" t="s">
        <v>76</v>
      </c>
      <c r="E102" s="17" t="s">
        <v>3727</v>
      </c>
      <c r="F102" s="13" t="s">
        <v>12</v>
      </c>
      <c r="G102" s="13" t="s">
        <v>226</v>
      </c>
      <c r="H102" s="14">
        <v>5000</v>
      </c>
      <c r="I102" s="13" t="s">
        <v>55</v>
      </c>
      <c r="J102" s="16" t="s">
        <v>1521</v>
      </c>
      <c r="K102" s="16" t="s">
        <v>2622</v>
      </c>
    </row>
    <row r="103" spans="1:11" x14ac:dyDescent="0.25">
      <c r="A103" s="13" t="s">
        <v>5</v>
      </c>
      <c r="B103" s="13">
        <v>430460</v>
      </c>
      <c r="C103" s="13" t="s">
        <v>222</v>
      </c>
      <c r="D103" s="13" t="s">
        <v>76</v>
      </c>
      <c r="E103" s="17" t="s">
        <v>3728</v>
      </c>
      <c r="F103" s="13" t="s">
        <v>12</v>
      </c>
      <c r="G103" s="13" t="s">
        <v>227</v>
      </c>
      <c r="H103" s="14">
        <v>5000</v>
      </c>
      <c r="I103" s="13" t="s">
        <v>55</v>
      </c>
      <c r="J103" s="16" t="s">
        <v>1522</v>
      </c>
      <c r="K103" s="16" t="s">
        <v>2623</v>
      </c>
    </row>
    <row r="104" spans="1:11" x14ac:dyDescent="0.25">
      <c r="A104" s="13" t="s">
        <v>5</v>
      </c>
      <c r="B104" s="13">
        <v>430461</v>
      </c>
      <c r="C104" s="13" t="s">
        <v>228</v>
      </c>
      <c r="D104" s="13" t="s">
        <v>53</v>
      </c>
      <c r="E104" s="17" t="s">
        <v>3729</v>
      </c>
      <c r="F104" s="13" t="s">
        <v>12</v>
      </c>
      <c r="G104" s="13" t="s">
        <v>229</v>
      </c>
      <c r="H104" s="14">
        <v>2500</v>
      </c>
      <c r="I104" s="13" t="s">
        <v>84</v>
      </c>
      <c r="J104" s="16" t="s">
        <v>1523</v>
      </c>
      <c r="K104" s="16" t="s">
        <v>2624</v>
      </c>
    </row>
    <row r="105" spans="1:11" x14ac:dyDescent="0.25">
      <c r="A105" s="13" t="s">
        <v>5</v>
      </c>
      <c r="B105" s="13">
        <v>430462</v>
      </c>
      <c r="C105" s="13" t="s">
        <v>230</v>
      </c>
      <c r="D105" s="13" t="s">
        <v>53</v>
      </c>
      <c r="E105" s="17" t="s">
        <v>3730</v>
      </c>
      <c r="F105" s="13" t="s">
        <v>12</v>
      </c>
      <c r="G105" s="13" t="s">
        <v>231</v>
      </c>
      <c r="H105" s="14">
        <v>2500</v>
      </c>
      <c r="I105" s="13" t="s">
        <v>55</v>
      </c>
      <c r="J105" s="16" t="s">
        <v>1524</v>
      </c>
      <c r="K105" s="16" t="s">
        <v>2625</v>
      </c>
    </row>
    <row r="106" spans="1:11" x14ac:dyDescent="0.25">
      <c r="A106" s="13" t="s">
        <v>5</v>
      </c>
      <c r="B106" s="13">
        <v>430463</v>
      </c>
      <c r="C106" s="13" t="s">
        <v>232</v>
      </c>
      <c r="D106" s="13" t="s">
        <v>64</v>
      </c>
      <c r="E106" s="17" t="s">
        <v>3731</v>
      </c>
      <c r="F106" s="13" t="s">
        <v>12</v>
      </c>
      <c r="G106" s="13" t="s">
        <v>233</v>
      </c>
      <c r="H106" s="14">
        <v>3500</v>
      </c>
      <c r="I106" s="13" t="s">
        <v>55</v>
      </c>
      <c r="J106" s="16" t="s">
        <v>1525</v>
      </c>
      <c r="K106" s="16" t="s">
        <v>2626</v>
      </c>
    </row>
    <row r="107" spans="1:11" x14ac:dyDescent="0.25">
      <c r="A107" s="13" t="s">
        <v>5</v>
      </c>
      <c r="B107" s="13">
        <v>430463</v>
      </c>
      <c r="C107" s="13" t="s">
        <v>232</v>
      </c>
      <c r="D107" s="13" t="s">
        <v>64</v>
      </c>
      <c r="E107" s="17" t="s">
        <v>3732</v>
      </c>
      <c r="F107" s="13" t="s">
        <v>12</v>
      </c>
      <c r="G107" s="13" t="s">
        <v>234</v>
      </c>
      <c r="H107" s="14">
        <v>3500</v>
      </c>
      <c r="I107" s="13" t="s">
        <v>55</v>
      </c>
      <c r="J107" s="16" t="s">
        <v>1526</v>
      </c>
      <c r="K107" s="16" t="s">
        <v>2627</v>
      </c>
    </row>
    <row r="108" spans="1:11" x14ac:dyDescent="0.25">
      <c r="A108" s="13" t="s">
        <v>5</v>
      </c>
      <c r="B108" s="13">
        <v>430463</v>
      </c>
      <c r="C108" s="13" t="s">
        <v>232</v>
      </c>
      <c r="D108" s="13" t="s">
        <v>64</v>
      </c>
      <c r="E108" s="17" t="s">
        <v>3733</v>
      </c>
      <c r="F108" s="13" t="s">
        <v>12</v>
      </c>
      <c r="G108" s="13" t="s">
        <v>179</v>
      </c>
      <c r="H108" s="14">
        <v>3500</v>
      </c>
      <c r="I108" s="13" t="s">
        <v>55</v>
      </c>
      <c r="J108" s="16" t="s">
        <v>1527</v>
      </c>
      <c r="K108" s="16" t="s">
        <v>2628</v>
      </c>
    </row>
    <row r="109" spans="1:11" x14ac:dyDescent="0.25">
      <c r="A109" s="13" t="s">
        <v>5</v>
      </c>
      <c r="B109" s="13">
        <v>430465</v>
      </c>
      <c r="C109" s="13" t="s">
        <v>235</v>
      </c>
      <c r="D109" s="13" t="s">
        <v>53</v>
      </c>
      <c r="E109" s="17" t="s">
        <v>3734</v>
      </c>
      <c r="F109" s="13" t="s">
        <v>12</v>
      </c>
      <c r="G109" s="13" t="s">
        <v>236</v>
      </c>
      <c r="H109" s="14">
        <v>2500</v>
      </c>
      <c r="I109" s="13" t="s">
        <v>84</v>
      </c>
      <c r="J109" s="16" t="s">
        <v>1528</v>
      </c>
      <c r="K109" s="16" t="s">
        <v>2629</v>
      </c>
    </row>
    <row r="110" spans="1:11" x14ac:dyDescent="0.25">
      <c r="A110" s="13" t="s">
        <v>5</v>
      </c>
      <c r="B110" s="13">
        <v>430466</v>
      </c>
      <c r="C110" s="13" t="s">
        <v>237</v>
      </c>
      <c r="D110" s="13" t="s">
        <v>99</v>
      </c>
      <c r="E110" s="17" t="s">
        <v>3735</v>
      </c>
      <c r="F110" s="13" t="s">
        <v>12</v>
      </c>
      <c r="G110" s="13" t="s">
        <v>238</v>
      </c>
      <c r="H110" s="14">
        <v>3500</v>
      </c>
      <c r="I110" s="13" t="s">
        <v>55</v>
      </c>
      <c r="J110" s="16" t="s">
        <v>1529</v>
      </c>
      <c r="K110" s="16" t="s">
        <v>2630</v>
      </c>
    </row>
    <row r="111" spans="1:11" x14ac:dyDescent="0.25">
      <c r="A111" s="13" t="s">
        <v>5</v>
      </c>
      <c r="B111" s="13">
        <v>430466</v>
      </c>
      <c r="C111" s="13" t="s">
        <v>237</v>
      </c>
      <c r="D111" s="13" t="s">
        <v>99</v>
      </c>
      <c r="E111" s="17" t="s">
        <v>3736</v>
      </c>
      <c r="F111" s="13" t="s">
        <v>12</v>
      </c>
      <c r="G111" s="13" t="s">
        <v>239</v>
      </c>
      <c r="H111" s="14">
        <v>3500</v>
      </c>
      <c r="I111" s="13" t="s">
        <v>84</v>
      </c>
      <c r="J111" s="16" t="s">
        <v>1530</v>
      </c>
      <c r="K111" s="16" t="s">
        <v>2631</v>
      </c>
    </row>
    <row r="112" spans="1:11" x14ac:dyDescent="0.25">
      <c r="A112" s="13" t="s">
        <v>5</v>
      </c>
      <c r="B112" s="13">
        <v>430468</v>
      </c>
      <c r="C112" s="13" t="s">
        <v>240</v>
      </c>
      <c r="D112" s="13" t="s">
        <v>53</v>
      </c>
      <c r="E112" s="17" t="s">
        <v>3737</v>
      </c>
      <c r="F112" s="13" t="s">
        <v>12</v>
      </c>
      <c r="G112" s="13" t="s">
        <v>241</v>
      </c>
      <c r="H112" s="14">
        <v>2500</v>
      </c>
      <c r="I112" s="13" t="s">
        <v>55</v>
      </c>
      <c r="J112" s="16" t="s">
        <v>1531</v>
      </c>
      <c r="K112" s="16" t="s">
        <v>2632</v>
      </c>
    </row>
    <row r="113" spans="1:11" x14ac:dyDescent="0.25">
      <c r="A113" s="13" t="s">
        <v>5</v>
      </c>
      <c r="B113" s="13">
        <v>430469</v>
      </c>
      <c r="C113" s="13" t="s">
        <v>242</v>
      </c>
      <c r="D113" s="13" t="s">
        <v>53</v>
      </c>
      <c r="E113" s="17" t="s">
        <v>3738</v>
      </c>
      <c r="F113" s="13" t="s">
        <v>12</v>
      </c>
      <c r="G113" s="13" t="s">
        <v>243</v>
      </c>
      <c r="H113" s="14">
        <v>2500</v>
      </c>
      <c r="I113" s="13" t="s">
        <v>55</v>
      </c>
      <c r="J113" s="16" t="s">
        <v>1532</v>
      </c>
      <c r="K113" s="16" t="s">
        <v>2633</v>
      </c>
    </row>
    <row r="114" spans="1:11" x14ac:dyDescent="0.25">
      <c r="A114" s="13" t="s">
        <v>5</v>
      </c>
      <c r="B114" s="13">
        <v>430467</v>
      </c>
      <c r="C114" s="13" t="s">
        <v>244</v>
      </c>
      <c r="D114" s="13" t="s">
        <v>53</v>
      </c>
      <c r="E114" s="17" t="s">
        <v>3739</v>
      </c>
      <c r="F114" s="13" t="s">
        <v>12</v>
      </c>
      <c r="G114" s="13" t="s">
        <v>245</v>
      </c>
      <c r="H114" s="14">
        <v>2500</v>
      </c>
      <c r="I114" s="13" t="s">
        <v>55</v>
      </c>
      <c r="J114" s="16" t="s">
        <v>1533</v>
      </c>
      <c r="K114" s="16" t="s">
        <v>2634</v>
      </c>
    </row>
    <row r="115" spans="1:11" x14ac:dyDescent="0.25">
      <c r="A115" s="13" t="s">
        <v>5</v>
      </c>
      <c r="B115" s="13">
        <v>430471</v>
      </c>
      <c r="C115" s="13" t="s">
        <v>246</v>
      </c>
      <c r="D115" s="13" t="s">
        <v>53</v>
      </c>
      <c r="E115" s="17" t="s">
        <v>3740</v>
      </c>
      <c r="F115" s="13" t="s">
        <v>12</v>
      </c>
      <c r="G115" s="13" t="s">
        <v>175</v>
      </c>
      <c r="H115" s="14">
        <v>2500</v>
      </c>
      <c r="I115" s="13" t="s">
        <v>55</v>
      </c>
      <c r="J115" s="16" t="s">
        <v>1534</v>
      </c>
      <c r="K115" s="16" t="s">
        <v>2635</v>
      </c>
    </row>
    <row r="116" spans="1:11" x14ac:dyDescent="0.25">
      <c r="A116" s="13" t="s">
        <v>5</v>
      </c>
      <c r="B116" s="13">
        <v>430470</v>
      </c>
      <c r="C116" s="13" t="s">
        <v>247</v>
      </c>
      <c r="D116" s="13" t="s">
        <v>64</v>
      </c>
      <c r="E116" s="17" t="s">
        <v>3741</v>
      </c>
      <c r="F116" s="13" t="s">
        <v>12</v>
      </c>
      <c r="G116" s="13" t="s">
        <v>248</v>
      </c>
      <c r="H116" s="14">
        <v>2500</v>
      </c>
      <c r="I116" s="13" t="s">
        <v>55</v>
      </c>
      <c r="J116" s="16" t="s">
        <v>1535</v>
      </c>
      <c r="K116" s="16" t="s">
        <v>2636</v>
      </c>
    </row>
    <row r="117" spans="1:11" x14ac:dyDescent="0.25">
      <c r="A117" s="13" t="s">
        <v>5</v>
      </c>
      <c r="B117" s="13">
        <v>430470</v>
      </c>
      <c r="C117" s="13" t="s">
        <v>247</v>
      </c>
      <c r="D117" s="13" t="s">
        <v>64</v>
      </c>
      <c r="E117" s="17" t="s">
        <v>3742</v>
      </c>
      <c r="F117" s="13" t="s">
        <v>12</v>
      </c>
      <c r="G117" s="13" t="s">
        <v>249</v>
      </c>
      <c r="H117" s="14">
        <v>2500</v>
      </c>
      <c r="I117" s="13" t="s">
        <v>84</v>
      </c>
      <c r="J117" s="16" t="s">
        <v>1536</v>
      </c>
      <c r="K117" s="16" t="s">
        <v>2637</v>
      </c>
    </row>
    <row r="118" spans="1:11" x14ac:dyDescent="0.25">
      <c r="A118" s="13" t="s">
        <v>5</v>
      </c>
      <c r="B118" s="13">
        <v>430480</v>
      </c>
      <c r="C118" s="13" t="s">
        <v>250</v>
      </c>
      <c r="D118" s="13" t="s">
        <v>99</v>
      </c>
      <c r="E118" s="17" t="s">
        <v>3743</v>
      </c>
      <c r="F118" s="13" t="s">
        <v>12</v>
      </c>
      <c r="G118" s="13" t="s">
        <v>251</v>
      </c>
      <c r="H118" s="14">
        <v>3500</v>
      </c>
      <c r="I118" s="13" t="s">
        <v>55</v>
      </c>
      <c r="J118" s="16" t="s">
        <v>1537</v>
      </c>
      <c r="K118" s="16" t="s">
        <v>2638</v>
      </c>
    </row>
    <row r="119" spans="1:11" x14ac:dyDescent="0.25">
      <c r="A119" s="13" t="s">
        <v>5</v>
      </c>
      <c r="B119" s="13">
        <v>430485</v>
      </c>
      <c r="C119" s="13" t="s">
        <v>252</v>
      </c>
      <c r="D119" s="13" t="s">
        <v>53</v>
      </c>
      <c r="E119" s="17" t="s">
        <v>3744</v>
      </c>
      <c r="F119" s="13" t="s">
        <v>12</v>
      </c>
      <c r="G119" s="13" t="s">
        <v>253</v>
      </c>
      <c r="H119" s="14">
        <v>2500</v>
      </c>
      <c r="I119" s="13" t="s">
        <v>55</v>
      </c>
      <c r="J119" s="16" t="s">
        <v>1538</v>
      </c>
      <c r="K119" s="16" t="s">
        <v>2639</v>
      </c>
    </row>
    <row r="120" spans="1:11" x14ac:dyDescent="0.25">
      <c r="A120" s="13" t="s">
        <v>5</v>
      </c>
      <c r="B120" s="13">
        <v>430490</v>
      </c>
      <c r="C120" s="13" t="s">
        <v>254</v>
      </c>
      <c r="D120" s="13" t="s">
        <v>53</v>
      </c>
      <c r="E120" s="17" t="s">
        <v>3745</v>
      </c>
      <c r="F120" s="13" t="s">
        <v>12</v>
      </c>
      <c r="G120" s="13" t="s">
        <v>255</v>
      </c>
      <c r="H120" s="14">
        <v>2500</v>
      </c>
      <c r="I120" s="13" t="s">
        <v>55</v>
      </c>
      <c r="J120" s="16" t="s">
        <v>1539</v>
      </c>
      <c r="K120" s="16" t="s">
        <v>2640</v>
      </c>
    </row>
    <row r="121" spans="1:11" x14ac:dyDescent="0.25">
      <c r="A121" s="13" t="s">
        <v>5</v>
      </c>
      <c r="B121" s="13">
        <v>430495</v>
      </c>
      <c r="C121" s="13" t="s">
        <v>256</v>
      </c>
      <c r="D121" s="13" t="s">
        <v>53</v>
      </c>
      <c r="E121" s="17" t="s">
        <v>3746</v>
      </c>
      <c r="F121" s="13" t="s">
        <v>12</v>
      </c>
      <c r="G121" s="13" t="s">
        <v>257</v>
      </c>
      <c r="H121" s="14">
        <v>2500</v>
      </c>
      <c r="I121" s="13" t="s">
        <v>55</v>
      </c>
      <c r="J121" s="16" t="s">
        <v>1540</v>
      </c>
      <c r="K121" s="16" t="s">
        <v>2641</v>
      </c>
    </row>
    <row r="122" spans="1:11" x14ac:dyDescent="0.25">
      <c r="A122" s="13" t="s">
        <v>5</v>
      </c>
      <c r="B122" s="13">
        <v>430500</v>
      </c>
      <c r="C122" s="13" t="s">
        <v>258</v>
      </c>
      <c r="D122" s="13" t="s">
        <v>53</v>
      </c>
      <c r="E122" s="17" t="s">
        <v>3747</v>
      </c>
      <c r="F122" s="13" t="s">
        <v>12</v>
      </c>
      <c r="G122" s="13" t="s">
        <v>259</v>
      </c>
      <c r="H122" s="14">
        <v>2500</v>
      </c>
      <c r="I122" s="13" t="s">
        <v>55</v>
      </c>
      <c r="J122" s="16" t="s">
        <v>260</v>
      </c>
      <c r="K122" s="16" t="s">
        <v>2642</v>
      </c>
    </row>
    <row r="123" spans="1:11" x14ac:dyDescent="0.25">
      <c r="A123" s="13" t="s">
        <v>5</v>
      </c>
      <c r="B123" s="13">
        <v>430510</v>
      </c>
      <c r="C123" s="13" t="s">
        <v>261</v>
      </c>
      <c r="D123" s="13" t="s">
        <v>76</v>
      </c>
      <c r="E123" s="17" t="s">
        <v>3748</v>
      </c>
      <c r="F123" s="13" t="s">
        <v>12</v>
      </c>
      <c r="G123" s="13" t="s">
        <v>175</v>
      </c>
      <c r="H123" s="14">
        <v>5000</v>
      </c>
      <c r="I123" s="13" t="s">
        <v>84</v>
      </c>
      <c r="J123" s="16" t="s">
        <v>1541</v>
      </c>
      <c r="K123" s="16" t="s">
        <v>2643</v>
      </c>
    </row>
    <row r="124" spans="1:11" x14ac:dyDescent="0.25">
      <c r="A124" s="13" t="s">
        <v>5</v>
      </c>
      <c r="B124" s="13">
        <v>430510</v>
      </c>
      <c r="C124" s="13" t="s">
        <v>261</v>
      </c>
      <c r="D124" s="13" t="s">
        <v>76</v>
      </c>
      <c r="E124" s="17" t="s">
        <v>3749</v>
      </c>
      <c r="F124" s="13" t="s">
        <v>12</v>
      </c>
      <c r="G124" s="13" t="s">
        <v>262</v>
      </c>
      <c r="H124" s="14">
        <v>5000</v>
      </c>
      <c r="I124" s="13" t="s">
        <v>84</v>
      </c>
      <c r="J124" s="16" t="s">
        <v>1542</v>
      </c>
      <c r="K124" s="16" t="s">
        <v>2644</v>
      </c>
    </row>
    <row r="125" spans="1:11" x14ac:dyDescent="0.25">
      <c r="A125" s="13" t="s">
        <v>5</v>
      </c>
      <c r="B125" s="13">
        <v>430510</v>
      </c>
      <c r="C125" s="13" t="s">
        <v>261</v>
      </c>
      <c r="D125" s="13" t="s">
        <v>76</v>
      </c>
      <c r="E125" s="17" t="s">
        <v>3750</v>
      </c>
      <c r="F125" s="13" t="s">
        <v>12</v>
      </c>
      <c r="G125" s="13" t="s">
        <v>263</v>
      </c>
      <c r="H125" s="14">
        <v>5000</v>
      </c>
      <c r="I125" s="13" t="s">
        <v>55</v>
      </c>
      <c r="J125" s="16" t="s">
        <v>1543</v>
      </c>
      <c r="K125" s="16" t="s">
        <v>2645</v>
      </c>
    </row>
    <row r="126" spans="1:11" x14ac:dyDescent="0.25">
      <c r="A126" s="13" t="s">
        <v>5</v>
      </c>
      <c r="B126" s="13">
        <v>430510</v>
      </c>
      <c r="C126" s="13" t="s">
        <v>261</v>
      </c>
      <c r="D126" s="13" t="s">
        <v>76</v>
      </c>
      <c r="E126" s="17" t="s">
        <v>3751</v>
      </c>
      <c r="F126" s="13" t="s">
        <v>12</v>
      </c>
      <c r="G126" s="13" t="s">
        <v>264</v>
      </c>
      <c r="H126" s="14">
        <v>5000</v>
      </c>
      <c r="I126" s="13" t="s">
        <v>62</v>
      </c>
      <c r="J126" s="16" t="s">
        <v>1544</v>
      </c>
      <c r="K126" s="16" t="s">
        <v>2646</v>
      </c>
    </row>
    <row r="127" spans="1:11" x14ac:dyDescent="0.25">
      <c r="A127" s="13" t="s">
        <v>5</v>
      </c>
      <c r="B127" s="13">
        <v>430510</v>
      </c>
      <c r="C127" s="13" t="s">
        <v>261</v>
      </c>
      <c r="D127" s="13" t="s">
        <v>76</v>
      </c>
      <c r="E127" s="17" t="s">
        <v>3752</v>
      </c>
      <c r="F127" s="13" t="s">
        <v>12</v>
      </c>
      <c r="G127" s="13" t="s">
        <v>265</v>
      </c>
      <c r="H127" s="14">
        <v>5000</v>
      </c>
      <c r="I127" s="13" t="s">
        <v>55</v>
      </c>
      <c r="J127" s="16" t="s">
        <v>1545</v>
      </c>
      <c r="K127" s="16" t="s">
        <v>2647</v>
      </c>
    </row>
    <row r="128" spans="1:11" x14ac:dyDescent="0.25">
      <c r="A128" s="13" t="s">
        <v>5</v>
      </c>
      <c r="B128" s="13">
        <v>430510</v>
      </c>
      <c r="C128" s="13" t="s">
        <v>261</v>
      </c>
      <c r="D128" s="13" t="s">
        <v>76</v>
      </c>
      <c r="E128" s="17" t="s">
        <v>3753</v>
      </c>
      <c r="F128" s="13" t="s">
        <v>12</v>
      </c>
      <c r="G128" s="13" t="s">
        <v>266</v>
      </c>
      <c r="H128" s="14">
        <v>5000</v>
      </c>
      <c r="I128" s="13" t="s">
        <v>84</v>
      </c>
      <c r="J128" s="16" t="s">
        <v>1546</v>
      </c>
      <c r="K128" s="16" t="s">
        <v>2648</v>
      </c>
    </row>
    <row r="129" spans="1:11" x14ac:dyDescent="0.25">
      <c r="A129" s="13" t="s">
        <v>5</v>
      </c>
      <c r="B129" s="13">
        <v>430511</v>
      </c>
      <c r="C129" s="13" t="s">
        <v>267</v>
      </c>
      <c r="D129" s="13" t="s">
        <v>53</v>
      </c>
      <c r="E129" s="17" t="s">
        <v>3754</v>
      </c>
      <c r="F129" s="13" t="s">
        <v>12</v>
      </c>
      <c r="G129" s="13" t="s">
        <v>268</v>
      </c>
      <c r="H129" s="14">
        <v>2500</v>
      </c>
      <c r="I129" s="13" t="s">
        <v>62</v>
      </c>
      <c r="J129" s="16" t="s">
        <v>1547</v>
      </c>
      <c r="K129" s="16" t="s">
        <v>2649</v>
      </c>
    </row>
    <row r="130" spans="1:11" x14ac:dyDescent="0.25">
      <c r="A130" s="13" t="s">
        <v>5</v>
      </c>
      <c r="B130" s="13">
        <v>430512</v>
      </c>
      <c r="C130" s="13" t="s">
        <v>269</v>
      </c>
      <c r="D130" s="13" t="s">
        <v>53</v>
      </c>
      <c r="E130" s="17" t="s">
        <v>3755</v>
      </c>
      <c r="F130" s="13" t="s">
        <v>12</v>
      </c>
      <c r="G130" s="13" t="s">
        <v>270</v>
      </c>
      <c r="H130" s="14">
        <v>2500</v>
      </c>
      <c r="I130" s="13" t="s">
        <v>55</v>
      </c>
      <c r="J130" s="16" t="s">
        <v>1548</v>
      </c>
      <c r="K130" s="16" t="s">
        <v>2650</v>
      </c>
    </row>
    <row r="131" spans="1:11" x14ac:dyDescent="0.25">
      <c r="A131" s="13" t="s">
        <v>5</v>
      </c>
      <c r="B131" s="13">
        <v>430513</v>
      </c>
      <c r="C131" s="13" t="s">
        <v>271</v>
      </c>
      <c r="D131" s="13" t="s">
        <v>53</v>
      </c>
      <c r="E131" s="17" t="s">
        <v>3756</v>
      </c>
      <c r="F131" s="13" t="s">
        <v>12</v>
      </c>
      <c r="G131" s="13" t="s">
        <v>272</v>
      </c>
      <c r="H131" s="14">
        <v>2500</v>
      </c>
      <c r="I131" s="13" t="s">
        <v>84</v>
      </c>
      <c r="J131" s="16" t="s">
        <v>1549</v>
      </c>
      <c r="K131" s="16" t="s">
        <v>2651</v>
      </c>
    </row>
    <row r="132" spans="1:11" x14ac:dyDescent="0.25">
      <c r="A132" s="13" t="s">
        <v>5</v>
      </c>
      <c r="B132" s="13">
        <v>430515</v>
      </c>
      <c r="C132" s="13" t="s">
        <v>273</v>
      </c>
      <c r="D132" s="13" t="s">
        <v>53</v>
      </c>
      <c r="E132" s="17" t="s">
        <v>3757</v>
      </c>
      <c r="F132" s="13" t="s">
        <v>12</v>
      </c>
      <c r="G132" s="13" t="s">
        <v>70</v>
      </c>
      <c r="H132" s="14">
        <v>2500</v>
      </c>
      <c r="I132" s="13" t="s">
        <v>55</v>
      </c>
      <c r="J132" s="16" t="s">
        <v>1550</v>
      </c>
      <c r="K132" s="16" t="s">
        <v>2652</v>
      </c>
    </row>
    <row r="133" spans="1:11" x14ac:dyDescent="0.25">
      <c r="A133" s="13" t="s">
        <v>5</v>
      </c>
      <c r="B133" s="13">
        <v>430517</v>
      </c>
      <c r="C133" s="13" t="s">
        <v>274</v>
      </c>
      <c r="D133" s="13" t="s">
        <v>53</v>
      </c>
      <c r="E133" s="17" t="s">
        <v>3758</v>
      </c>
      <c r="F133" s="13" t="s">
        <v>12</v>
      </c>
      <c r="G133" s="13" t="s">
        <v>275</v>
      </c>
      <c r="H133" s="14">
        <v>2500</v>
      </c>
      <c r="I133" s="13" t="s">
        <v>62</v>
      </c>
      <c r="J133" s="16" t="s">
        <v>276</v>
      </c>
      <c r="K133" s="16" t="s">
        <v>2653</v>
      </c>
    </row>
    <row r="134" spans="1:11" x14ac:dyDescent="0.25">
      <c r="A134" s="13" t="s">
        <v>5</v>
      </c>
      <c r="B134" s="13">
        <v>430520</v>
      </c>
      <c r="C134" s="13" t="s">
        <v>277</v>
      </c>
      <c r="D134" s="13" t="s">
        <v>53</v>
      </c>
      <c r="E134" s="17" t="s">
        <v>3759</v>
      </c>
      <c r="F134" s="13" t="s">
        <v>12</v>
      </c>
      <c r="G134" s="13" t="s">
        <v>278</v>
      </c>
      <c r="H134" s="14">
        <v>2500</v>
      </c>
      <c r="I134" s="13" t="s">
        <v>84</v>
      </c>
      <c r="J134" s="16" t="s">
        <v>1551</v>
      </c>
      <c r="K134" s="16" t="s">
        <v>2654</v>
      </c>
    </row>
    <row r="135" spans="1:11" x14ac:dyDescent="0.25">
      <c r="A135" s="13" t="s">
        <v>5</v>
      </c>
      <c r="B135" s="13">
        <v>430530</v>
      </c>
      <c r="C135" s="13" t="s">
        <v>279</v>
      </c>
      <c r="D135" s="13" t="s">
        <v>53</v>
      </c>
      <c r="E135" s="17" t="s">
        <v>3760</v>
      </c>
      <c r="F135" s="13" t="s">
        <v>12</v>
      </c>
      <c r="G135" s="13" t="s">
        <v>280</v>
      </c>
      <c r="H135" s="14">
        <v>2500</v>
      </c>
      <c r="I135" s="13" t="s">
        <v>55</v>
      </c>
      <c r="J135" s="16" t="s">
        <v>1552</v>
      </c>
      <c r="K135" s="16" t="s">
        <v>2655</v>
      </c>
    </row>
    <row r="136" spans="1:11" x14ac:dyDescent="0.25">
      <c r="A136" s="13" t="s">
        <v>5</v>
      </c>
      <c r="B136" s="13">
        <v>430535</v>
      </c>
      <c r="C136" s="13" t="s">
        <v>281</v>
      </c>
      <c r="D136" s="13" t="s">
        <v>99</v>
      </c>
      <c r="E136" s="17" t="s">
        <v>3761</v>
      </c>
      <c r="F136" s="13" t="s">
        <v>12</v>
      </c>
      <c r="G136" s="13" t="s">
        <v>282</v>
      </c>
      <c r="H136" s="14">
        <v>3500</v>
      </c>
      <c r="I136" s="13" t="s">
        <v>55</v>
      </c>
      <c r="J136" s="16" t="s">
        <v>1553</v>
      </c>
      <c r="K136" s="16" t="s">
        <v>2656</v>
      </c>
    </row>
    <row r="137" spans="1:11" x14ac:dyDescent="0.25">
      <c r="A137" s="13" t="s">
        <v>5</v>
      </c>
      <c r="B137" s="13">
        <v>430537</v>
      </c>
      <c r="C137" s="13" t="s">
        <v>283</v>
      </c>
      <c r="D137" s="13" t="s">
        <v>53</v>
      </c>
      <c r="E137" s="17" t="s">
        <v>3762</v>
      </c>
      <c r="F137" s="13" t="s">
        <v>12</v>
      </c>
      <c r="G137" s="13" t="s">
        <v>70</v>
      </c>
      <c r="H137" s="14">
        <v>2500</v>
      </c>
      <c r="I137" s="13" t="s">
        <v>55</v>
      </c>
      <c r="J137" s="16" t="s">
        <v>1554</v>
      </c>
      <c r="K137" s="16" t="s">
        <v>2657</v>
      </c>
    </row>
    <row r="138" spans="1:11" x14ac:dyDescent="0.25">
      <c r="A138" s="13" t="s">
        <v>5</v>
      </c>
      <c r="B138" s="13">
        <v>430540</v>
      </c>
      <c r="C138" s="13" t="s">
        <v>284</v>
      </c>
      <c r="D138" s="13" t="s">
        <v>53</v>
      </c>
      <c r="E138" s="17" t="s">
        <v>3763</v>
      </c>
      <c r="F138" s="13" t="s">
        <v>12</v>
      </c>
      <c r="G138" s="13" t="s">
        <v>285</v>
      </c>
      <c r="H138" s="14">
        <v>2500</v>
      </c>
      <c r="I138" s="13" t="s">
        <v>55</v>
      </c>
      <c r="J138" s="16" t="s">
        <v>1555</v>
      </c>
      <c r="K138" s="16" t="s">
        <v>2658</v>
      </c>
    </row>
    <row r="139" spans="1:11" x14ac:dyDescent="0.25">
      <c r="A139" s="13" t="s">
        <v>5</v>
      </c>
      <c r="B139" s="13">
        <v>430543</v>
      </c>
      <c r="C139" s="13" t="s">
        <v>286</v>
      </c>
      <c r="D139" s="13" t="s">
        <v>53</v>
      </c>
      <c r="E139" s="17" t="s">
        <v>3764</v>
      </c>
      <c r="F139" s="13" t="s">
        <v>12</v>
      </c>
      <c r="G139" s="13" t="s">
        <v>70</v>
      </c>
      <c r="H139" s="14">
        <v>2500</v>
      </c>
      <c r="I139" s="13" t="s">
        <v>55</v>
      </c>
      <c r="J139" s="16" t="s">
        <v>1556</v>
      </c>
      <c r="K139" s="16" t="s">
        <v>2659</v>
      </c>
    </row>
    <row r="140" spans="1:11" x14ac:dyDescent="0.25">
      <c r="A140" s="13" t="s">
        <v>5</v>
      </c>
      <c r="B140" s="13">
        <v>430544</v>
      </c>
      <c r="C140" s="13" t="s">
        <v>287</v>
      </c>
      <c r="D140" s="13" t="s">
        <v>53</v>
      </c>
      <c r="E140" s="17" t="s">
        <v>3765</v>
      </c>
      <c r="F140" s="13" t="s">
        <v>12</v>
      </c>
      <c r="G140" s="13" t="s">
        <v>288</v>
      </c>
      <c r="H140" s="14">
        <v>2500</v>
      </c>
      <c r="I140" s="13" t="s">
        <v>84</v>
      </c>
      <c r="J140" s="16" t="s">
        <v>1557</v>
      </c>
      <c r="K140" s="16" t="s">
        <v>2660</v>
      </c>
    </row>
    <row r="141" spans="1:11" x14ac:dyDescent="0.25">
      <c r="A141" s="13" t="s">
        <v>5</v>
      </c>
      <c r="B141" s="13">
        <v>430545</v>
      </c>
      <c r="C141" s="13" t="s">
        <v>289</v>
      </c>
      <c r="D141" s="13" t="s">
        <v>53</v>
      </c>
      <c r="E141" s="17" t="s">
        <v>3766</v>
      </c>
      <c r="F141" s="13" t="s">
        <v>12</v>
      </c>
      <c r="G141" s="13" t="s">
        <v>290</v>
      </c>
      <c r="H141" s="14">
        <v>2500</v>
      </c>
      <c r="I141" s="13" t="s">
        <v>55</v>
      </c>
      <c r="J141" s="16" t="s">
        <v>1558</v>
      </c>
      <c r="K141" s="16" t="s">
        <v>2661</v>
      </c>
    </row>
    <row r="142" spans="1:11" x14ac:dyDescent="0.25">
      <c r="A142" s="13" t="s">
        <v>5</v>
      </c>
      <c r="B142" s="13">
        <v>430550</v>
      </c>
      <c r="C142" s="13" t="s">
        <v>291</v>
      </c>
      <c r="D142" s="13" t="s">
        <v>53</v>
      </c>
      <c r="E142" s="17" t="s">
        <v>3767</v>
      </c>
      <c r="F142" s="13" t="s">
        <v>12</v>
      </c>
      <c r="G142" s="13" t="s">
        <v>292</v>
      </c>
      <c r="H142" s="14">
        <v>2500</v>
      </c>
      <c r="I142" s="13" t="s">
        <v>62</v>
      </c>
      <c r="J142" s="16" t="s">
        <v>1559</v>
      </c>
      <c r="K142" s="16" t="s">
        <v>2662</v>
      </c>
    </row>
    <row r="143" spans="1:11" x14ac:dyDescent="0.25">
      <c r="A143" s="13" t="s">
        <v>5</v>
      </c>
      <c r="B143" s="13">
        <v>430558</v>
      </c>
      <c r="C143" s="13" t="s">
        <v>293</v>
      </c>
      <c r="D143" s="13" t="s">
        <v>53</v>
      </c>
      <c r="E143" s="17" t="s">
        <v>3768</v>
      </c>
      <c r="F143" s="13" t="s">
        <v>12</v>
      </c>
      <c r="G143" s="13" t="s">
        <v>294</v>
      </c>
      <c r="H143" s="14">
        <v>2500</v>
      </c>
      <c r="I143" s="13" t="s">
        <v>55</v>
      </c>
      <c r="J143" s="16" t="s">
        <v>1560</v>
      </c>
      <c r="K143" s="16" t="s">
        <v>2663</v>
      </c>
    </row>
    <row r="144" spans="1:11" x14ac:dyDescent="0.25">
      <c r="A144" s="13" t="s">
        <v>5</v>
      </c>
      <c r="B144" s="13">
        <v>430560</v>
      </c>
      <c r="C144" s="13" t="s">
        <v>295</v>
      </c>
      <c r="D144" s="13" t="s">
        <v>53</v>
      </c>
      <c r="E144" s="17" t="s">
        <v>3769</v>
      </c>
      <c r="F144" s="13" t="s">
        <v>12</v>
      </c>
      <c r="G144" s="13" t="s">
        <v>296</v>
      </c>
      <c r="H144" s="14">
        <v>2500</v>
      </c>
      <c r="I144" s="13" t="s">
        <v>55</v>
      </c>
      <c r="J144" s="16" t="s">
        <v>1561</v>
      </c>
      <c r="K144" s="16" t="s">
        <v>2664</v>
      </c>
    </row>
    <row r="145" spans="1:11" x14ac:dyDescent="0.25">
      <c r="A145" s="13" t="s">
        <v>5</v>
      </c>
      <c r="B145" s="13">
        <v>430570</v>
      </c>
      <c r="C145" s="13" t="s">
        <v>297</v>
      </c>
      <c r="D145" s="13" t="s">
        <v>53</v>
      </c>
      <c r="E145" s="17" t="s">
        <v>3770</v>
      </c>
      <c r="F145" s="13" t="s">
        <v>12</v>
      </c>
      <c r="G145" s="13" t="s">
        <v>298</v>
      </c>
      <c r="H145" s="14">
        <v>2500</v>
      </c>
      <c r="I145" s="13" t="s">
        <v>55</v>
      </c>
      <c r="J145" s="16" t="s">
        <v>1562</v>
      </c>
      <c r="K145" s="16" t="s">
        <v>2665</v>
      </c>
    </row>
    <row r="146" spans="1:11" x14ac:dyDescent="0.25">
      <c r="A146" s="13" t="s">
        <v>5</v>
      </c>
      <c r="B146" s="13">
        <v>430580</v>
      </c>
      <c r="C146" s="13" t="s">
        <v>299</v>
      </c>
      <c r="D146" s="13" t="s">
        <v>53</v>
      </c>
      <c r="E146" s="17" t="s">
        <v>3771</v>
      </c>
      <c r="F146" s="13" t="s">
        <v>12</v>
      </c>
      <c r="G146" s="13" t="s">
        <v>300</v>
      </c>
      <c r="H146" s="14">
        <v>2500</v>
      </c>
      <c r="I146" s="13" t="s">
        <v>55</v>
      </c>
      <c r="J146" s="16" t="s">
        <v>1563</v>
      </c>
      <c r="K146" s="16" t="s">
        <v>2666</v>
      </c>
    </row>
    <row r="147" spans="1:11" x14ac:dyDescent="0.25">
      <c r="A147" s="13" t="s">
        <v>5</v>
      </c>
      <c r="B147" s="13">
        <v>430583</v>
      </c>
      <c r="C147" s="13" t="s">
        <v>301</v>
      </c>
      <c r="D147" s="13" t="s">
        <v>53</v>
      </c>
      <c r="E147" s="17" t="s">
        <v>3772</v>
      </c>
      <c r="F147" s="13" t="s">
        <v>12</v>
      </c>
      <c r="G147" s="13" t="s">
        <v>302</v>
      </c>
      <c r="H147" s="14">
        <v>2500</v>
      </c>
      <c r="I147" s="13" t="s">
        <v>55</v>
      </c>
      <c r="J147" s="16" t="s">
        <v>1564</v>
      </c>
      <c r="K147" s="16" t="s">
        <v>2667</v>
      </c>
    </row>
    <row r="148" spans="1:11" x14ac:dyDescent="0.25">
      <c r="A148" s="13" t="s">
        <v>5</v>
      </c>
      <c r="B148" s="13">
        <v>430585</v>
      </c>
      <c r="C148" s="13" t="s">
        <v>303</v>
      </c>
      <c r="D148" s="13" t="s">
        <v>53</v>
      </c>
      <c r="E148" s="17" t="s">
        <v>3773</v>
      </c>
      <c r="F148" s="13" t="s">
        <v>12</v>
      </c>
      <c r="G148" s="13" t="s">
        <v>304</v>
      </c>
      <c r="H148" s="14">
        <v>2500</v>
      </c>
      <c r="I148" s="13" t="s">
        <v>55</v>
      </c>
      <c r="J148" s="16" t="s">
        <v>1565</v>
      </c>
      <c r="K148" s="16" t="s">
        <v>2668</v>
      </c>
    </row>
    <row r="149" spans="1:11" x14ac:dyDescent="0.25">
      <c r="A149" s="13" t="s">
        <v>5</v>
      </c>
      <c r="B149" s="13">
        <v>430587</v>
      </c>
      <c r="C149" s="13" t="s">
        <v>305</v>
      </c>
      <c r="D149" s="13" t="s">
        <v>53</v>
      </c>
      <c r="E149" s="17" t="s">
        <v>3774</v>
      </c>
      <c r="F149" s="13" t="s">
        <v>12</v>
      </c>
      <c r="G149" s="13" t="s">
        <v>306</v>
      </c>
      <c r="H149" s="14">
        <v>2500</v>
      </c>
      <c r="I149" s="13" t="s">
        <v>62</v>
      </c>
      <c r="J149" s="16" t="s">
        <v>1566</v>
      </c>
      <c r="K149" s="16" t="s">
        <v>2669</v>
      </c>
    </row>
    <row r="150" spans="1:11" x14ac:dyDescent="0.25">
      <c r="A150" s="13" t="s">
        <v>5</v>
      </c>
      <c r="B150" s="13">
        <v>430590</v>
      </c>
      <c r="C150" s="13" t="s">
        <v>307</v>
      </c>
      <c r="D150" s="13" t="s">
        <v>53</v>
      </c>
      <c r="E150" s="17" t="s">
        <v>3775</v>
      </c>
      <c r="F150" s="13" t="s">
        <v>12</v>
      </c>
      <c r="G150" s="13" t="s">
        <v>308</v>
      </c>
      <c r="H150" s="14">
        <v>2500</v>
      </c>
      <c r="I150" s="13" t="s">
        <v>55</v>
      </c>
      <c r="J150" s="16" t="s">
        <v>1567</v>
      </c>
      <c r="K150" s="16" t="s">
        <v>2670</v>
      </c>
    </row>
    <row r="151" spans="1:11" x14ac:dyDescent="0.25">
      <c r="A151" s="13" t="s">
        <v>5</v>
      </c>
      <c r="B151" s="13">
        <v>430595</v>
      </c>
      <c r="C151" s="13" t="s">
        <v>309</v>
      </c>
      <c r="D151" s="13" t="s">
        <v>53</v>
      </c>
      <c r="E151" s="17" t="s">
        <v>3776</v>
      </c>
      <c r="F151" s="13" t="s">
        <v>12</v>
      </c>
      <c r="G151" s="13" t="s">
        <v>310</v>
      </c>
      <c r="H151" s="14">
        <v>2500</v>
      </c>
      <c r="I151" s="13" t="s">
        <v>55</v>
      </c>
      <c r="J151" s="16" t="s">
        <v>1568</v>
      </c>
      <c r="K151" s="16" t="s">
        <v>2671</v>
      </c>
    </row>
    <row r="152" spans="1:11" x14ac:dyDescent="0.25">
      <c r="A152" s="13" t="s">
        <v>5</v>
      </c>
      <c r="B152" s="13">
        <v>430597</v>
      </c>
      <c r="C152" s="13" t="s">
        <v>311</v>
      </c>
      <c r="D152" s="13" t="s">
        <v>53</v>
      </c>
      <c r="E152" s="17" t="s">
        <v>3777</v>
      </c>
      <c r="F152" s="13" t="s">
        <v>12</v>
      </c>
      <c r="G152" s="13" t="s">
        <v>70</v>
      </c>
      <c r="H152" s="14">
        <v>2500</v>
      </c>
      <c r="I152" s="13" t="s">
        <v>62</v>
      </c>
      <c r="J152" s="16" t="s">
        <v>1569</v>
      </c>
      <c r="K152" s="16" t="s">
        <v>2672</v>
      </c>
    </row>
    <row r="153" spans="1:11" x14ac:dyDescent="0.25">
      <c r="A153" s="13" t="s">
        <v>5</v>
      </c>
      <c r="B153" s="13">
        <v>430600</v>
      </c>
      <c r="C153" s="13" t="s">
        <v>312</v>
      </c>
      <c r="D153" s="13" t="s">
        <v>53</v>
      </c>
      <c r="E153" s="17" t="s">
        <v>3778</v>
      </c>
      <c r="F153" s="13" t="s">
        <v>12</v>
      </c>
      <c r="G153" s="13" t="s">
        <v>175</v>
      </c>
      <c r="H153" s="14">
        <v>2500</v>
      </c>
      <c r="I153" s="13" t="s">
        <v>84</v>
      </c>
      <c r="J153" s="16" t="s">
        <v>1570</v>
      </c>
      <c r="K153" s="16" t="s">
        <v>2673</v>
      </c>
    </row>
    <row r="154" spans="1:11" x14ac:dyDescent="0.25">
      <c r="A154" s="13" t="s">
        <v>5</v>
      </c>
      <c r="B154" s="13">
        <v>430605</v>
      </c>
      <c r="C154" s="13" t="s">
        <v>313</v>
      </c>
      <c r="D154" s="13" t="s">
        <v>53</v>
      </c>
      <c r="E154" s="17" t="s">
        <v>3779</v>
      </c>
      <c r="F154" s="13" t="s">
        <v>12</v>
      </c>
      <c r="G154" s="13" t="s">
        <v>314</v>
      </c>
      <c r="H154" s="14">
        <v>2500</v>
      </c>
      <c r="I154" s="13" t="s">
        <v>55</v>
      </c>
      <c r="J154" s="16" t="s">
        <v>1571</v>
      </c>
      <c r="K154" s="16" t="s">
        <v>2674</v>
      </c>
    </row>
    <row r="155" spans="1:11" x14ac:dyDescent="0.25">
      <c r="A155" s="13" t="s">
        <v>5</v>
      </c>
      <c r="B155" s="13">
        <v>430607</v>
      </c>
      <c r="C155" s="13" t="s">
        <v>315</v>
      </c>
      <c r="D155" s="13" t="s">
        <v>53</v>
      </c>
      <c r="E155" s="17" t="s">
        <v>3780</v>
      </c>
      <c r="F155" s="13" t="s">
        <v>12</v>
      </c>
      <c r="G155" s="13" t="s">
        <v>316</v>
      </c>
      <c r="H155" s="14">
        <v>2500</v>
      </c>
      <c r="I155" s="13" t="s">
        <v>55</v>
      </c>
      <c r="J155" s="16" t="s">
        <v>1572</v>
      </c>
      <c r="K155" s="16" t="s">
        <v>2675</v>
      </c>
    </row>
    <row r="156" spans="1:11" x14ac:dyDescent="0.25">
      <c r="A156" s="13" t="s">
        <v>5</v>
      </c>
      <c r="B156" s="13">
        <v>430610</v>
      </c>
      <c r="C156" s="13" t="s">
        <v>317</v>
      </c>
      <c r="D156" s="13" t="s">
        <v>64</v>
      </c>
      <c r="E156" s="17" t="s">
        <v>3781</v>
      </c>
      <c r="F156" s="13" t="s">
        <v>12</v>
      </c>
      <c r="G156" s="13" t="s">
        <v>318</v>
      </c>
      <c r="H156" s="14">
        <v>5000</v>
      </c>
      <c r="I156" s="13" t="s">
        <v>55</v>
      </c>
      <c r="J156" s="16" t="s">
        <v>1573</v>
      </c>
      <c r="K156" s="16" t="s">
        <v>2676</v>
      </c>
    </row>
    <row r="157" spans="1:11" x14ac:dyDescent="0.25">
      <c r="A157" s="13" t="s">
        <v>5</v>
      </c>
      <c r="B157" s="13">
        <v>430610</v>
      </c>
      <c r="C157" s="13" t="s">
        <v>317</v>
      </c>
      <c r="D157" s="13" t="s">
        <v>64</v>
      </c>
      <c r="E157" s="17" t="s">
        <v>3782</v>
      </c>
      <c r="F157" s="13" t="s">
        <v>12</v>
      </c>
      <c r="G157" s="13" t="s">
        <v>319</v>
      </c>
      <c r="H157" s="14">
        <v>5000</v>
      </c>
      <c r="I157" s="13" t="s">
        <v>55</v>
      </c>
      <c r="J157" s="16" t="s">
        <v>1574</v>
      </c>
      <c r="K157" s="16" t="s">
        <v>2677</v>
      </c>
    </row>
    <row r="158" spans="1:11" x14ac:dyDescent="0.25">
      <c r="A158" s="13" t="s">
        <v>5</v>
      </c>
      <c r="B158" s="13">
        <v>430613</v>
      </c>
      <c r="C158" s="13" t="s">
        <v>320</v>
      </c>
      <c r="D158" s="13" t="s">
        <v>53</v>
      </c>
      <c r="E158" s="17" t="s">
        <v>3783</v>
      </c>
      <c r="F158" s="13" t="s">
        <v>12</v>
      </c>
      <c r="G158" s="13" t="s">
        <v>321</v>
      </c>
      <c r="H158" s="14">
        <v>2500</v>
      </c>
      <c r="I158" s="13" t="s">
        <v>55</v>
      </c>
      <c r="J158" s="16" t="s">
        <v>1575</v>
      </c>
      <c r="K158" s="16" t="s">
        <v>2678</v>
      </c>
    </row>
    <row r="159" spans="1:11" x14ac:dyDescent="0.25">
      <c r="A159" s="13" t="s">
        <v>5</v>
      </c>
      <c r="B159" s="13">
        <v>430620</v>
      </c>
      <c r="C159" s="13" t="s">
        <v>322</v>
      </c>
      <c r="D159" s="13" t="s">
        <v>53</v>
      </c>
      <c r="E159" s="17" t="s">
        <v>3784</v>
      </c>
      <c r="F159" s="13" t="s">
        <v>12</v>
      </c>
      <c r="G159" s="13" t="s">
        <v>323</v>
      </c>
      <c r="H159" s="14">
        <v>2500</v>
      </c>
      <c r="I159" s="13" t="s">
        <v>62</v>
      </c>
      <c r="J159" s="16" t="s">
        <v>1576</v>
      </c>
      <c r="K159" s="16" t="s">
        <v>2679</v>
      </c>
    </row>
    <row r="160" spans="1:11" x14ac:dyDescent="0.25">
      <c r="A160" s="13" t="s">
        <v>5</v>
      </c>
      <c r="B160" s="13">
        <v>430630</v>
      </c>
      <c r="C160" s="13" t="s">
        <v>324</v>
      </c>
      <c r="D160" s="13" t="s">
        <v>53</v>
      </c>
      <c r="E160" s="17" t="s">
        <v>3785</v>
      </c>
      <c r="F160" s="13" t="s">
        <v>12</v>
      </c>
      <c r="G160" s="13" t="s">
        <v>324</v>
      </c>
      <c r="H160" s="14">
        <v>2500</v>
      </c>
      <c r="I160" s="13" t="s">
        <v>84</v>
      </c>
      <c r="J160" s="16" t="s">
        <v>1577</v>
      </c>
      <c r="K160" s="16" t="s">
        <v>2680</v>
      </c>
    </row>
    <row r="161" spans="1:11" x14ac:dyDescent="0.25">
      <c r="A161" s="13" t="s">
        <v>5</v>
      </c>
      <c r="B161" s="13">
        <v>430632</v>
      </c>
      <c r="C161" s="13" t="s">
        <v>325</v>
      </c>
      <c r="D161" s="13" t="s">
        <v>53</v>
      </c>
      <c r="E161" s="17" t="s">
        <v>3786</v>
      </c>
      <c r="F161" s="13" t="s">
        <v>12</v>
      </c>
      <c r="G161" s="13" t="s">
        <v>326</v>
      </c>
      <c r="H161" s="14">
        <v>2500</v>
      </c>
      <c r="I161" s="13" t="s">
        <v>55</v>
      </c>
      <c r="J161" s="16" t="s">
        <v>1578</v>
      </c>
      <c r="K161" s="16" t="s">
        <v>2681</v>
      </c>
    </row>
    <row r="162" spans="1:11" x14ac:dyDescent="0.25">
      <c r="A162" s="13" t="s">
        <v>5</v>
      </c>
      <c r="B162" s="13">
        <v>430635</v>
      </c>
      <c r="C162" s="13" t="s">
        <v>327</v>
      </c>
      <c r="D162" s="13" t="s">
        <v>53</v>
      </c>
      <c r="E162" s="17" t="s">
        <v>3787</v>
      </c>
      <c r="F162" s="13" t="s">
        <v>12</v>
      </c>
      <c r="G162" s="13" t="s">
        <v>328</v>
      </c>
      <c r="H162" s="14">
        <v>2500</v>
      </c>
      <c r="I162" s="13" t="s">
        <v>55</v>
      </c>
      <c r="J162" s="16" t="s">
        <v>1579</v>
      </c>
      <c r="K162" s="16" t="s">
        <v>2682</v>
      </c>
    </row>
    <row r="163" spans="1:11" x14ac:dyDescent="0.25">
      <c r="A163" s="13" t="s">
        <v>5</v>
      </c>
      <c r="B163" s="13">
        <v>430637</v>
      </c>
      <c r="C163" s="13" t="s">
        <v>329</v>
      </c>
      <c r="D163" s="13" t="s">
        <v>53</v>
      </c>
      <c r="E163" s="17" t="s">
        <v>3788</v>
      </c>
      <c r="F163" s="13" t="s">
        <v>12</v>
      </c>
      <c r="G163" s="13" t="s">
        <v>330</v>
      </c>
      <c r="H163" s="14">
        <v>2500</v>
      </c>
      <c r="I163" s="13" t="s">
        <v>55</v>
      </c>
      <c r="J163" s="16" t="s">
        <v>1580</v>
      </c>
      <c r="K163" s="16" t="s">
        <v>2683</v>
      </c>
    </row>
    <row r="164" spans="1:11" x14ac:dyDescent="0.25">
      <c r="A164" s="13" t="s">
        <v>5</v>
      </c>
      <c r="B164" s="13">
        <v>430640</v>
      </c>
      <c r="C164" s="13" t="s">
        <v>331</v>
      </c>
      <c r="D164" s="13" t="s">
        <v>99</v>
      </c>
      <c r="E164" s="17" t="s">
        <v>3789</v>
      </c>
      <c r="F164" s="13" t="s">
        <v>12</v>
      </c>
      <c r="G164" s="13" t="s">
        <v>332</v>
      </c>
      <c r="H164" s="14">
        <v>3500</v>
      </c>
      <c r="I164" s="13" t="s">
        <v>55</v>
      </c>
      <c r="J164" s="16" t="s">
        <v>1581</v>
      </c>
      <c r="K164" s="16" t="s">
        <v>2684</v>
      </c>
    </row>
    <row r="165" spans="1:11" x14ac:dyDescent="0.25">
      <c r="A165" s="13" t="s">
        <v>5</v>
      </c>
      <c r="B165" s="13">
        <v>430642</v>
      </c>
      <c r="C165" s="13" t="s">
        <v>333</v>
      </c>
      <c r="D165" s="13" t="s">
        <v>53</v>
      </c>
      <c r="E165" s="17" t="s">
        <v>3790</v>
      </c>
      <c r="F165" s="13" t="s">
        <v>12</v>
      </c>
      <c r="G165" s="13" t="s">
        <v>334</v>
      </c>
      <c r="H165" s="14">
        <v>2500</v>
      </c>
      <c r="I165" s="13" t="s">
        <v>84</v>
      </c>
      <c r="J165" s="16" t="s">
        <v>1582</v>
      </c>
      <c r="K165" s="16" t="s">
        <v>2685</v>
      </c>
    </row>
    <row r="166" spans="1:11" x14ac:dyDescent="0.25">
      <c r="A166" s="13" t="s">
        <v>5</v>
      </c>
      <c r="B166" s="13">
        <v>430645</v>
      </c>
      <c r="C166" s="13" t="s">
        <v>335</v>
      </c>
      <c r="D166" s="13" t="s">
        <v>53</v>
      </c>
      <c r="E166" s="17" t="s">
        <v>3791</v>
      </c>
      <c r="F166" s="13" t="s">
        <v>12</v>
      </c>
      <c r="G166" s="13" t="s">
        <v>336</v>
      </c>
      <c r="H166" s="14">
        <v>2500</v>
      </c>
      <c r="I166" s="13" t="s">
        <v>84</v>
      </c>
      <c r="J166" s="16" t="s">
        <v>1583</v>
      </c>
      <c r="K166" s="16" t="s">
        <v>2686</v>
      </c>
    </row>
    <row r="167" spans="1:11" x14ac:dyDescent="0.25">
      <c r="A167" s="13" t="s">
        <v>5</v>
      </c>
      <c r="B167" s="13">
        <v>430650</v>
      </c>
      <c r="C167" s="13" t="s">
        <v>337</v>
      </c>
      <c r="D167" s="13" t="s">
        <v>53</v>
      </c>
      <c r="E167" s="17" t="s">
        <v>3792</v>
      </c>
      <c r="F167" s="13" t="s">
        <v>12</v>
      </c>
      <c r="G167" s="13" t="s">
        <v>338</v>
      </c>
      <c r="H167" s="14">
        <v>2500</v>
      </c>
      <c r="I167" s="13" t="s">
        <v>84</v>
      </c>
      <c r="J167" s="16" t="s">
        <v>1584</v>
      </c>
      <c r="K167" s="16" t="s">
        <v>2687</v>
      </c>
    </row>
    <row r="168" spans="1:11" x14ac:dyDescent="0.25">
      <c r="A168" s="13" t="s">
        <v>5</v>
      </c>
      <c r="B168" s="13">
        <v>430660</v>
      </c>
      <c r="C168" s="13" t="s">
        <v>339</v>
      </c>
      <c r="D168" s="13" t="s">
        <v>99</v>
      </c>
      <c r="E168" s="17" t="s">
        <v>3793</v>
      </c>
      <c r="F168" s="13" t="s">
        <v>12</v>
      </c>
      <c r="G168" s="13" t="s">
        <v>340</v>
      </c>
      <c r="H168" s="14">
        <v>2500</v>
      </c>
      <c r="I168" s="13" t="s">
        <v>84</v>
      </c>
      <c r="J168" s="16" t="s">
        <v>1585</v>
      </c>
      <c r="K168" s="16" t="s">
        <v>2688</v>
      </c>
    </row>
    <row r="169" spans="1:11" x14ac:dyDescent="0.25">
      <c r="A169" s="13" t="s">
        <v>5</v>
      </c>
      <c r="B169" s="13">
        <v>430660</v>
      </c>
      <c r="C169" s="13" t="s">
        <v>339</v>
      </c>
      <c r="D169" s="13" t="s">
        <v>99</v>
      </c>
      <c r="E169" s="17" t="s">
        <v>3794</v>
      </c>
      <c r="F169" s="13" t="s">
        <v>12</v>
      </c>
      <c r="G169" s="13" t="s">
        <v>341</v>
      </c>
      <c r="H169" s="14">
        <v>2500</v>
      </c>
      <c r="I169" s="13" t="s">
        <v>84</v>
      </c>
      <c r="J169" s="16" t="s">
        <v>1586</v>
      </c>
      <c r="K169" s="16" t="s">
        <v>2689</v>
      </c>
    </row>
    <row r="170" spans="1:11" x14ac:dyDescent="0.25">
      <c r="A170" s="13" t="s">
        <v>5</v>
      </c>
      <c r="B170" s="13">
        <v>430655</v>
      </c>
      <c r="C170" s="13" t="s">
        <v>342</v>
      </c>
      <c r="D170" s="13" t="s">
        <v>53</v>
      </c>
      <c r="E170" s="17" t="s">
        <v>3795</v>
      </c>
      <c r="F170" s="13" t="s">
        <v>12</v>
      </c>
      <c r="G170" s="13" t="s">
        <v>343</v>
      </c>
      <c r="H170" s="14">
        <v>2500</v>
      </c>
      <c r="I170" s="13" t="s">
        <v>55</v>
      </c>
      <c r="J170" s="16" t="s">
        <v>1587</v>
      </c>
      <c r="K170" s="16" t="s">
        <v>2690</v>
      </c>
    </row>
    <row r="171" spans="1:11" x14ac:dyDescent="0.25">
      <c r="A171" s="13" t="s">
        <v>5</v>
      </c>
      <c r="B171" s="13">
        <v>430670</v>
      </c>
      <c r="C171" s="13" t="s">
        <v>344</v>
      </c>
      <c r="D171" s="13" t="s">
        <v>53</v>
      </c>
      <c r="E171" s="17" t="s">
        <v>3796</v>
      </c>
      <c r="F171" s="13" t="s">
        <v>12</v>
      </c>
      <c r="G171" s="13" t="s">
        <v>345</v>
      </c>
      <c r="H171" s="14">
        <v>2500</v>
      </c>
      <c r="I171" s="13" t="s">
        <v>55</v>
      </c>
      <c r="J171" s="16" t="s">
        <v>1588</v>
      </c>
      <c r="K171" s="16" t="s">
        <v>2691</v>
      </c>
    </row>
    <row r="172" spans="1:11" x14ac:dyDescent="0.25">
      <c r="A172" s="13" t="s">
        <v>5</v>
      </c>
      <c r="B172" s="13">
        <v>430673</v>
      </c>
      <c r="C172" s="13" t="s">
        <v>346</v>
      </c>
      <c r="D172" s="13" t="s">
        <v>53</v>
      </c>
      <c r="E172" s="17" t="s">
        <v>3797</v>
      </c>
      <c r="F172" s="13" t="s">
        <v>12</v>
      </c>
      <c r="G172" s="13" t="s">
        <v>347</v>
      </c>
      <c r="H172" s="14">
        <v>2500</v>
      </c>
      <c r="I172" s="13" t="s">
        <v>55</v>
      </c>
      <c r="J172" s="16" t="s">
        <v>1589</v>
      </c>
      <c r="K172" s="16" t="s">
        <v>2692</v>
      </c>
    </row>
    <row r="173" spans="1:11" x14ac:dyDescent="0.25">
      <c r="A173" s="13" t="s">
        <v>5</v>
      </c>
      <c r="B173" s="13">
        <v>430675</v>
      </c>
      <c r="C173" s="13" t="s">
        <v>348</v>
      </c>
      <c r="D173" s="13" t="s">
        <v>53</v>
      </c>
      <c r="E173" s="17" t="s">
        <v>3798</v>
      </c>
      <c r="F173" s="13" t="s">
        <v>12</v>
      </c>
      <c r="G173" s="13" t="s">
        <v>349</v>
      </c>
      <c r="H173" s="14">
        <v>2500</v>
      </c>
      <c r="I173" s="13" t="s">
        <v>55</v>
      </c>
      <c r="J173" s="16" t="s">
        <v>1590</v>
      </c>
      <c r="K173" s="16" t="s">
        <v>2693</v>
      </c>
    </row>
    <row r="174" spans="1:11" x14ac:dyDescent="0.25">
      <c r="A174" s="13" t="s">
        <v>5</v>
      </c>
      <c r="B174" s="13">
        <v>430676</v>
      </c>
      <c r="C174" s="13" t="s">
        <v>350</v>
      </c>
      <c r="D174" s="13" t="s">
        <v>99</v>
      </c>
      <c r="E174" s="17" t="s">
        <v>3799</v>
      </c>
      <c r="F174" s="13" t="s">
        <v>12</v>
      </c>
      <c r="G174" s="13" t="s">
        <v>351</v>
      </c>
      <c r="H174" s="14">
        <v>3500</v>
      </c>
      <c r="I174" s="13" t="s">
        <v>55</v>
      </c>
      <c r="J174" s="16" t="s">
        <v>1591</v>
      </c>
      <c r="K174" s="16" t="s">
        <v>2694</v>
      </c>
    </row>
    <row r="175" spans="1:11" x14ac:dyDescent="0.25">
      <c r="A175" s="13" t="s">
        <v>5</v>
      </c>
      <c r="B175" s="13">
        <v>430680</v>
      </c>
      <c r="C175" s="13" t="s">
        <v>352</v>
      </c>
      <c r="D175" s="13" t="s">
        <v>99</v>
      </c>
      <c r="E175" s="17" t="s">
        <v>3800</v>
      </c>
      <c r="F175" s="13" t="s">
        <v>12</v>
      </c>
      <c r="G175" s="13" t="s">
        <v>353</v>
      </c>
      <c r="H175" s="14">
        <v>3500</v>
      </c>
      <c r="I175" s="13" t="s">
        <v>55</v>
      </c>
      <c r="J175" s="16" t="s">
        <v>1592</v>
      </c>
      <c r="K175" s="16" t="s">
        <v>2695</v>
      </c>
    </row>
    <row r="176" spans="1:11" x14ac:dyDescent="0.25">
      <c r="A176" s="13" t="s">
        <v>5</v>
      </c>
      <c r="B176" s="13">
        <v>430690</v>
      </c>
      <c r="C176" s="13" t="s">
        <v>354</v>
      </c>
      <c r="D176" s="13" t="s">
        <v>99</v>
      </c>
      <c r="E176" s="17" t="s">
        <v>3801</v>
      </c>
      <c r="F176" s="13" t="s">
        <v>12</v>
      </c>
      <c r="G176" s="13" t="s">
        <v>355</v>
      </c>
      <c r="H176" s="14">
        <v>3500</v>
      </c>
      <c r="I176" s="13" t="s">
        <v>55</v>
      </c>
      <c r="J176" s="16" t="s">
        <v>1593</v>
      </c>
      <c r="K176" s="16" t="s">
        <v>2696</v>
      </c>
    </row>
    <row r="177" spans="1:11" x14ac:dyDescent="0.25">
      <c r="A177" s="13" t="s">
        <v>5</v>
      </c>
      <c r="B177" s="13">
        <v>430692</v>
      </c>
      <c r="C177" s="13" t="s">
        <v>356</v>
      </c>
      <c r="D177" s="13" t="s">
        <v>53</v>
      </c>
      <c r="E177" s="17" t="s">
        <v>3802</v>
      </c>
      <c r="F177" s="13" t="s">
        <v>12</v>
      </c>
      <c r="G177" s="13" t="s">
        <v>357</v>
      </c>
      <c r="H177" s="14">
        <v>2500</v>
      </c>
      <c r="I177" s="13" t="s">
        <v>55</v>
      </c>
      <c r="J177" s="16" t="s">
        <v>1594</v>
      </c>
      <c r="K177" s="16" t="s">
        <v>2697</v>
      </c>
    </row>
    <row r="178" spans="1:11" x14ac:dyDescent="0.25">
      <c r="A178" s="13" t="s">
        <v>5</v>
      </c>
      <c r="B178" s="13">
        <v>430695</v>
      </c>
      <c r="C178" s="13" t="s">
        <v>358</v>
      </c>
      <c r="D178" s="13" t="s">
        <v>53</v>
      </c>
      <c r="E178" s="17" t="s">
        <v>3803</v>
      </c>
      <c r="F178" s="13" t="s">
        <v>12</v>
      </c>
      <c r="G178" s="13" t="s">
        <v>316</v>
      </c>
      <c r="H178" s="14">
        <v>2500</v>
      </c>
      <c r="I178" s="13" t="s">
        <v>62</v>
      </c>
      <c r="J178" s="16" t="s">
        <v>1595</v>
      </c>
      <c r="K178" s="16" t="s">
        <v>2698</v>
      </c>
    </row>
    <row r="179" spans="1:11" x14ac:dyDescent="0.25">
      <c r="A179" s="13" t="s">
        <v>5</v>
      </c>
      <c r="B179" s="13">
        <v>430693</v>
      </c>
      <c r="C179" s="13" t="s">
        <v>359</v>
      </c>
      <c r="D179" s="13" t="s">
        <v>53</v>
      </c>
      <c r="E179" s="17" t="s">
        <v>3804</v>
      </c>
      <c r="F179" s="13" t="s">
        <v>12</v>
      </c>
      <c r="G179" s="13" t="s">
        <v>360</v>
      </c>
      <c r="H179" s="14">
        <v>2500</v>
      </c>
      <c r="I179" s="13" t="s">
        <v>55</v>
      </c>
      <c r="J179" s="16" t="s">
        <v>1596</v>
      </c>
      <c r="K179" s="16" t="s">
        <v>2699</v>
      </c>
    </row>
    <row r="180" spans="1:11" x14ac:dyDescent="0.25">
      <c r="A180" s="13" t="s">
        <v>5</v>
      </c>
      <c r="B180" s="13">
        <v>430697</v>
      </c>
      <c r="C180" s="13" t="s">
        <v>361</v>
      </c>
      <c r="D180" s="13" t="s">
        <v>53</v>
      </c>
      <c r="E180" s="17" t="s">
        <v>3805</v>
      </c>
      <c r="F180" s="13" t="s">
        <v>12</v>
      </c>
      <c r="G180" s="13" t="s">
        <v>362</v>
      </c>
      <c r="H180" s="14">
        <v>2500</v>
      </c>
      <c r="I180" s="13" t="s">
        <v>55</v>
      </c>
      <c r="J180" s="16" t="s">
        <v>1597</v>
      </c>
      <c r="K180" s="16" t="s">
        <v>2700</v>
      </c>
    </row>
    <row r="181" spans="1:11" x14ac:dyDescent="0.25">
      <c r="A181" s="13" t="s">
        <v>5</v>
      </c>
      <c r="B181" s="13">
        <v>430700</v>
      </c>
      <c r="C181" s="13" t="s">
        <v>363</v>
      </c>
      <c r="D181" s="13" t="s">
        <v>76</v>
      </c>
      <c r="E181" s="17" t="s">
        <v>3806</v>
      </c>
      <c r="F181" s="13" t="s">
        <v>12</v>
      </c>
      <c r="G181" s="13" t="s">
        <v>364</v>
      </c>
      <c r="H181" s="14">
        <v>5000</v>
      </c>
      <c r="I181" s="13" t="s">
        <v>55</v>
      </c>
      <c r="J181" s="16" t="s">
        <v>1598</v>
      </c>
      <c r="K181" s="16" t="s">
        <v>2701</v>
      </c>
    </row>
    <row r="182" spans="1:11" x14ac:dyDescent="0.25">
      <c r="A182" s="13" t="s">
        <v>5</v>
      </c>
      <c r="B182" s="13">
        <v>430700</v>
      </c>
      <c r="C182" s="13" t="s">
        <v>363</v>
      </c>
      <c r="D182" s="13" t="s">
        <v>76</v>
      </c>
      <c r="E182" s="17" t="s">
        <v>3807</v>
      </c>
      <c r="F182" s="13" t="s">
        <v>12</v>
      </c>
      <c r="G182" s="13" t="s">
        <v>365</v>
      </c>
      <c r="H182" s="14">
        <v>5000</v>
      </c>
      <c r="I182" s="13" t="s">
        <v>55</v>
      </c>
      <c r="J182" s="16" t="s">
        <v>1599</v>
      </c>
      <c r="K182" s="16" t="s">
        <v>2702</v>
      </c>
    </row>
    <row r="183" spans="1:11" x14ac:dyDescent="0.25">
      <c r="A183" s="13" t="s">
        <v>5</v>
      </c>
      <c r="B183" s="13">
        <v>430700</v>
      </c>
      <c r="C183" s="13" t="s">
        <v>363</v>
      </c>
      <c r="D183" s="13" t="s">
        <v>76</v>
      </c>
      <c r="E183" s="17" t="s">
        <v>3808</v>
      </c>
      <c r="F183" s="13" t="s">
        <v>12</v>
      </c>
      <c r="G183" s="13" t="s">
        <v>366</v>
      </c>
      <c r="H183" s="14">
        <v>5000</v>
      </c>
      <c r="I183" s="13" t="s">
        <v>55</v>
      </c>
      <c r="J183" s="16" t="s">
        <v>1600</v>
      </c>
      <c r="K183" s="16" t="s">
        <v>2703</v>
      </c>
    </row>
    <row r="184" spans="1:11" x14ac:dyDescent="0.25">
      <c r="A184" s="13" t="s">
        <v>5</v>
      </c>
      <c r="B184" s="13">
        <v>430705</v>
      </c>
      <c r="C184" s="13" t="s">
        <v>367</v>
      </c>
      <c r="D184" s="13" t="s">
        <v>53</v>
      </c>
      <c r="E184" s="17" t="s">
        <v>3809</v>
      </c>
      <c r="F184" s="13" t="s">
        <v>12</v>
      </c>
      <c r="G184" s="13" t="s">
        <v>368</v>
      </c>
      <c r="H184" s="14">
        <v>2500</v>
      </c>
      <c r="I184" s="13" t="s">
        <v>55</v>
      </c>
      <c r="J184" s="16" t="s">
        <v>1601</v>
      </c>
      <c r="K184" s="16" t="s">
        <v>2704</v>
      </c>
    </row>
    <row r="185" spans="1:11" x14ac:dyDescent="0.25">
      <c r="A185" s="13" t="s">
        <v>5</v>
      </c>
      <c r="B185" s="13">
        <v>430720</v>
      </c>
      <c r="C185" s="13" t="s">
        <v>369</v>
      </c>
      <c r="D185" s="13" t="s">
        <v>53</v>
      </c>
      <c r="E185" s="17" t="s">
        <v>3810</v>
      </c>
      <c r="F185" s="13" t="s">
        <v>12</v>
      </c>
      <c r="G185" s="13" t="s">
        <v>370</v>
      </c>
      <c r="H185" s="14">
        <v>2500</v>
      </c>
      <c r="I185" s="13" t="s">
        <v>55</v>
      </c>
      <c r="J185" s="16" t="s">
        <v>1602</v>
      </c>
      <c r="K185" s="16" t="s">
        <v>2705</v>
      </c>
    </row>
    <row r="186" spans="1:11" x14ac:dyDescent="0.25">
      <c r="A186" s="13" t="s">
        <v>5</v>
      </c>
      <c r="B186" s="13">
        <v>430730</v>
      </c>
      <c r="C186" s="13" t="s">
        <v>371</v>
      </c>
      <c r="D186" s="13" t="s">
        <v>53</v>
      </c>
      <c r="E186" s="17" t="s">
        <v>3811</v>
      </c>
      <c r="F186" s="13" t="s">
        <v>12</v>
      </c>
      <c r="G186" s="13" t="s">
        <v>86</v>
      </c>
      <c r="H186" s="14">
        <v>2500</v>
      </c>
      <c r="I186" s="13" t="s">
        <v>55</v>
      </c>
      <c r="J186" s="16" t="s">
        <v>1603</v>
      </c>
      <c r="K186" s="16" t="s">
        <v>2706</v>
      </c>
    </row>
    <row r="187" spans="1:11" x14ac:dyDescent="0.25">
      <c r="A187" s="13" t="s">
        <v>5</v>
      </c>
      <c r="B187" s="13">
        <v>430740</v>
      </c>
      <c r="C187" s="13" t="s">
        <v>372</v>
      </c>
      <c r="D187" s="13" t="s">
        <v>53</v>
      </c>
      <c r="E187" s="17" t="s">
        <v>3812</v>
      </c>
      <c r="F187" s="13" t="s">
        <v>12</v>
      </c>
      <c r="G187" s="13" t="s">
        <v>12</v>
      </c>
      <c r="H187" s="14">
        <v>2500</v>
      </c>
      <c r="I187" s="13" t="s">
        <v>84</v>
      </c>
      <c r="J187" s="16" t="s">
        <v>1604</v>
      </c>
      <c r="K187" s="16" t="s">
        <v>2707</v>
      </c>
    </row>
    <row r="188" spans="1:11" x14ac:dyDescent="0.25">
      <c r="A188" s="13" t="s">
        <v>5</v>
      </c>
      <c r="B188" s="13">
        <v>430745</v>
      </c>
      <c r="C188" s="13" t="s">
        <v>373</v>
      </c>
      <c r="D188" s="13" t="s">
        <v>53</v>
      </c>
      <c r="E188" s="17" t="s">
        <v>3813</v>
      </c>
      <c r="F188" s="13" t="s">
        <v>12</v>
      </c>
      <c r="G188" s="13" t="s">
        <v>70</v>
      </c>
      <c r="H188" s="14">
        <v>2500</v>
      </c>
      <c r="I188" s="13" t="s">
        <v>55</v>
      </c>
      <c r="J188" s="16" t="s">
        <v>1605</v>
      </c>
      <c r="K188" s="16" t="s">
        <v>2708</v>
      </c>
    </row>
    <row r="189" spans="1:11" x14ac:dyDescent="0.25">
      <c r="A189" s="13" t="s">
        <v>5</v>
      </c>
      <c r="B189" s="13">
        <v>430750</v>
      </c>
      <c r="C189" s="13" t="s">
        <v>374</v>
      </c>
      <c r="D189" s="13" t="s">
        <v>53</v>
      </c>
      <c r="E189" s="17" t="s">
        <v>3814</v>
      </c>
      <c r="F189" s="13" t="s">
        <v>12</v>
      </c>
      <c r="G189" s="13" t="s">
        <v>375</v>
      </c>
      <c r="H189" s="14">
        <v>2500</v>
      </c>
      <c r="I189" s="13" t="s">
        <v>55</v>
      </c>
      <c r="J189" s="16" t="s">
        <v>1606</v>
      </c>
      <c r="K189" s="16" t="s">
        <v>2709</v>
      </c>
    </row>
    <row r="190" spans="1:11" x14ac:dyDescent="0.25">
      <c r="A190" s="13" t="s">
        <v>5</v>
      </c>
      <c r="B190" s="13">
        <v>430755</v>
      </c>
      <c r="C190" s="13" t="s">
        <v>376</v>
      </c>
      <c r="D190" s="13" t="s">
        <v>53</v>
      </c>
      <c r="E190" s="17" t="s">
        <v>3815</v>
      </c>
      <c r="F190" s="13" t="s">
        <v>12</v>
      </c>
      <c r="G190" s="13" t="s">
        <v>304</v>
      </c>
      <c r="H190" s="14">
        <v>2500</v>
      </c>
      <c r="I190" s="13" t="s">
        <v>55</v>
      </c>
      <c r="J190" s="16" t="s">
        <v>1607</v>
      </c>
      <c r="K190" s="16" t="s">
        <v>2710</v>
      </c>
    </row>
    <row r="191" spans="1:11" x14ac:dyDescent="0.25">
      <c r="A191" s="13" t="s">
        <v>5</v>
      </c>
      <c r="B191" s="13">
        <v>430760</v>
      </c>
      <c r="C191" s="13" t="s">
        <v>377</v>
      </c>
      <c r="D191" s="13" t="s">
        <v>99</v>
      </c>
      <c r="E191" s="17" t="s">
        <v>3816</v>
      </c>
      <c r="F191" s="13" t="s">
        <v>12</v>
      </c>
      <c r="G191" s="13" t="s">
        <v>378</v>
      </c>
      <c r="H191" s="14">
        <v>5000</v>
      </c>
      <c r="I191" s="13" t="s">
        <v>55</v>
      </c>
      <c r="J191" s="16" t="s">
        <v>1608</v>
      </c>
      <c r="K191" s="16" t="s">
        <v>2711</v>
      </c>
    </row>
    <row r="192" spans="1:11" x14ac:dyDescent="0.25">
      <c r="A192" s="13" t="s">
        <v>5</v>
      </c>
      <c r="B192" s="13">
        <v>430770</v>
      </c>
      <c r="C192" s="13" t="s">
        <v>379</v>
      </c>
      <c r="D192" s="13" t="s">
        <v>64</v>
      </c>
      <c r="E192" s="17" t="s">
        <v>3817</v>
      </c>
      <c r="F192" s="13" t="s">
        <v>12</v>
      </c>
      <c r="G192" s="13" t="s">
        <v>380</v>
      </c>
      <c r="H192" s="14">
        <v>5000</v>
      </c>
      <c r="I192" s="13" t="s">
        <v>55</v>
      </c>
      <c r="J192" s="16" t="s">
        <v>1609</v>
      </c>
      <c r="K192" s="16" t="s">
        <v>2712</v>
      </c>
    </row>
    <row r="193" spans="1:11" x14ac:dyDescent="0.25">
      <c r="A193" s="13" t="s">
        <v>5</v>
      </c>
      <c r="B193" s="13">
        <v>430770</v>
      </c>
      <c r="C193" s="13" t="s">
        <v>379</v>
      </c>
      <c r="D193" s="13" t="s">
        <v>64</v>
      </c>
      <c r="E193" s="17" t="s">
        <v>3818</v>
      </c>
      <c r="F193" s="13" t="s">
        <v>12</v>
      </c>
      <c r="G193" s="13" t="s">
        <v>381</v>
      </c>
      <c r="H193" s="14">
        <v>5000</v>
      </c>
      <c r="I193" s="13" t="s">
        <v>55</v>
      </c>
      <c r="J193" s="16" t="s">
        <v>1610</v>
      </c>
      <c r="K193" s="16" t="s">
        <v>2713</v>
      </c>
    </row>
    <row r="194" spans="1:11" x14ac:dyDescent="0.25">
      <c r="A194" s="13" t="s">
        <v>5</v>
      </c>
      <c r="B194" s="13">
        <v>430770</v>
      </c>
      <c r="C194" s="13" t="s">
        <v>379</v>
      </c>
      <c r="D194" s="13" t="s">
        <v>64</v>
      </c>
      <c r="E194" s="17" t="s">
        <v>3819</v>
      </c>
      <c r="F194" s="13" t="s">
        <v>12</v>
      </c>
      <c r="G194" s="13" t="s">
        <v>382</v>
      </c>
      <c r="H194" s="14">
        <v>5000</v>
      </c>
      <c r="I194" s="13" t="s">
        <v>55</v>
      </c>
      <c r="J194" s="16" t="s">
        <v>1611</v>
      </c>
      <c r="K194" s="16" t="s">
        <v>2714</v>
      </c>
    </row>
    <row r="195" spans="1:11" x14ac:dyDescent="0.25">
      <c r="A195" s="13" t="s">
        <v>5</v>
      </c>
      <c r="B195" s="13">
        <v>430780</v>
      </c>
      <c r="C195" s="13" t="s">
        <v>383</v>
      </c>
      <c r="D195" s="13" t="s">
        <v>99</v>
      </c>
      <c r="E195" s="17" t="s">
        <v>3820</v>
      </c>
      <c r="F195" s="13" t="s">
        <v>12</v>
      </c>
      <c r="G195" s="13" t="s">
        <v>243</v>
      </c>
      <c r="H195" s="14">
        <v>3500</v>
      </c>
      <c r="I195" s="13" t="s">
        <v>62</v>
      </c>
      <c r="J195" s="16" t="s">
        <v>1612</v>
      </c>
      <c r="K195" s="16" t="s">
        <v>2715</v>
      </c>
    </row>
    <row r="196" spans="1:11" x14ac:dyDescent="0.25">
      <c r="A196" s="13" t="s">
        <v>5</v>
      </c>
      <c r="B196" s="13">
        <v>430780</v>
      </c>
      <c r="C196" s="13" t="s">
        <v>383</v>
      </c>
      <c r="D196" s="13" t="s">
        <v>99</v>
      </c>
      <c r="E196" s="17" t="s">
        <v>3821</v>
      </c>
      <c r="F196" s="13" t="s">
        <v>12</v>
      </c>
      <c r="G196" s="13" t="s">
        <v>380</v>
      </c>
      <c r="H196" s="14">
        <v>3500</v>
      </c>
      <c r="I196" s="13" t="s">
        <v>55</v>
      </c>
      <c r="J196" s="16" t="s">
        <v>1613</v>
      </c>
      <c r="K196" s="16" t="s">
        <v>2716</v>
      </c>
    </row>
    <row r="197" spans="1:11" x14ac:dyDescent="0.25">
      <c r="A197" s="13" t="s">
        <v>5</v>
      </c>
      <c r="B197" s="13">
        <v>430781</v>
      </c>
      <c r="C197" s="13" t="s">
        <v>384</v>
      </c>
      <c r="D197" s="13" t="s">
        <v>53</v>
      </c>
      <c r="E197" s="17" t="s">
        <v>3822</v>
      </c>
      <c r="F197" s="13" t="s">
        <v>12</v>
      </c>
      <c r="G197" s="13" t="s">
        <v>385</v>
      </c>
      <c r="H197" s="14">
        <v>2500</v>
      </c>
      <c r="I197" s="13" t="s">
        <v>84</v>
      </c>
      <c r="J197" s="16" t="s">
        <v>1614</v>
      </c>
      <c r="K197" s="16" t="s">
        <v>2717</v>
      </c>
    </row>
    <row r="198" spans="1:11" x14ac:dyDescent="0.25">
      <c r="A198" s="13" t="s">
        <v>5</v>
      </c>
      <c r="B198" s="13">
        <v>430783</v>
      </c>
      <c r="C198" s="13" t="s">
        <v>386</v>
      </c>
      <c r="D198" s="13" t="s">
        <v>53</v>
      </c>
      <c r="E198" s="17" t="s">
        <v>3823</v>
      </c>
      <c r="F198" s="13" t="s">
        <v>12</v>
      </c>
      <c r="G198" s="13" t="s">
        <v>387</v>
      </c>
      <c r="H198" s="14">
        <v>2500</v>
      </c>
      <c r="I198" s="13" t="s">
        <v>55</v>
      </c>
      <c r="J198" s="16" t="s">
        <v>1615</v>
      </c>
      <c r="K198" s="16" t="s">
        <v>2718</v>
      </c>
    </row>
    <row r="199" spans="1:11" x14ac:dyDescent="0.25">
      <c r="A199" s="13" t="s">
        <v>5</v>
      </c>
      <c r="B199" s="13">
        <v>430786</v>
      </c>
      <c r="C199" s="13" t="s">
        <v>388</v>
      </c>
      <c r="D199" s="13" t="s">
        <v>53</v>
      </c>
      <c r="E199" s="17" t="s">
        <v>3824</v>
      </c>
      <c r="F199" s="13" t="s">
        <v>12</v>
      </c>
      <c r="G199" s="13" t="s">
        <v>70</v>
      </c>
      <c r="H199" s="14">
        <v>2500</v>
      </c>
      <c r="I199" s="13" t="s">
        <v>84</v>
      </c>
      <c r="J199" s="16" t="s">
        <v>1616</v>
      </c>
      <c r="K199" s="16" t="s">
        <v>2719</v>
      </c>
    </row>
    <row r="200" spans="1:11" x14ac:dyDescent="0.25">
      <c r="A200" s="13" t="s">
        <v>5</v>
      </c>
      <c r="B200" s="13">
        <v>430790</v>
      </c>
      <c r="C200" s="13" t="s">
        <v>389</v>
      </c>
      <c r="D200" s="13" t="s">
        <v>64</v>
      </c>
      <c r="E200" s="17" t="s">
        <v>3825</v>
      </c>
      <c r="F200" s="13" t="s">
        <v>12</v>
      </c>
      <c r="G200" s="13" t="s">
        <v>390</v>
      </c>
      <c r="H200" s="14">
        <v>5000</v>
      </c>
      <c r="I200" s="13" t="s">
        <v>55</v>
      </c>
      <c r="J200" s="16" t="s">
        <v>1617</v>
      </c>
      <c r="K200" s="16" t="s">
        <v>2720</v>
      </c>
    </row>
    <row r="201" spans="1:11" x14ac:dyDescent="0.25">
      <c r="A201" s="13" t="s">
        <v>5</v>
      </c>
      <c r="B201" s="13">
        <v>430790</v>
      </c>
      <c r="C201" s="13" t="s">
        <v>389</v>
      </c>
      <c r="D201" s="13" t="s">
        <v>64</v>
      </c>
      <c r="E201" s="17" t="s">
        <v>3826</v>
      </c>
      <c r="F201" s="13" t="s">
        <v>12</v>
      </c>
      <c r="G201" s="13" t="s">
        <v>391</v>
      </c>
      <c r="H201" s="14">
        <v>5000</v>
      </c>
      <c r="I201" s="13" t="s">
        <v>55</v>
      </c>
      <c r="J201" s="16" t="s">
        <v>1618</v>
      </c>
      <c r="K201" s="16" t="s">
        <v>2721</v>
      </c>
    </row>
    <row r="202" spans="1:11" x14ac:dyDescent="0.25">
      <c r="A202" s="13" t="s">
        <v>5</v>
      </c>
      <c r="B202" s="13">
        <v>430800</v>
      </c>
      <c r="C202" s="13" t="s">
        <v>392</v>
      </c>
      <c r="D202" s="13" t="s">
        <v>53</v>
      </c>
      <c r="E202" s="17" t="s">
        <v>3827</v>
      </c>
      <c r="F202" s="13" t="s">
        <v>12</v>
      </c>
      <c r="G202" s="13" t="s">
        <v>393</v>
      </c>
      <c r="H202" s="14">
        <v>2500</v>
      </c>
      <c r="I202" s="13" t="s">
        <v>84</v>
      </c>
      <c r="J202" s="16" t="s">
        <v>1619</v>
      </c>
      <c r="K202" s="16" t="s">
        <v>2722</v>
      </c>
    </row>
    <row r="203" spans="1:11" x14ac:dyDescent="0.25">
      <c r="A203" s="13" t="s">
        <v>5</v>
      </c>
      <c r="B203" s="13">
        <v>430805</v>
      </c>
      <c r="C203" s="13" t="s">
        <v>394</v>
      </c>
      <c r="D203" s="13" t="s">
        <v>53</v>
      </c>
      <c r="E203" s="17" t="s">
        <v>3828</v>
      </c>
      <c r="F203" s="13" t="s">
        <v>12</v>
      </c>
      <c r="G203" s="13" t="s">
        <v>395</v>
      </c>
      <c r="H203" s="14">
        <v>2500</v>
      </c>
      <c r="I203" s="13" t="s">
        <v>55</v>
      </c>
      <c r="J203" s="16" t="s">
        <v>1620</v>
      </c>
      <c r="K203" s="16" t="s">
        <v>2723</v>
      </c>
    </row>
    <row r="204" spans="1:11" x14ac:dyDescent="0.25">
      <c r="A204" s="13" t="s">
        <v>5</v>
      </c>
      <c r="B204" s="13">
        <v>430807</v>
      </c>
      <c r="C204" s="13" t="s">
        <v>396</v>
      </c>
      <c r="D204" s="13" t="s">
        <v>53</v>
      </c>
      <c r="E204" s="17" t="s">
        <v>3829</v>
      </c>
      <c r="F204" s="13" t="s">
        <v>12</v>
      </c>
      <c r="G204" s="13" t="s">
        <v>397</v>
      </c>
      <c r="H204" s="14">
        <v>2500</v>
      </c>
      <c r="I204" s="13" t="s">
        <v>55</v>
      </c>
      <c r="J204" s="16" t="s">
        <v>1621</v>
      </c>
      <c r="K204" s="16" t="s">
        <v>2724</v>
      </c>
    </row>
    <row r="205" spans="1:11" x14ac:dyDescent="0.25">
      <c r="A205" s="13" t="s">
        <v>5</v>
      </c>
      <c r="B205" s="13">
        <v>430810</v>
      </c>
      <c r="C205" s="13" t="s">
        <v>398</v>
      </c>
      <c r="D205" s="13" t="s">
        <v>53</v>
      </c>
      <c r="E205" s="17" t="s">
        <v>3830</v>
      </c>
      <c r="F205" s="13" t="s">
        <v>12</v>
      </c>
      <c r="G205" s="13" t="s">
        <v>399</v>
      </c>
      <c r="H205" s="14">
        <v>2500</v>
      </c>
      <c r="I205" s="13" t="s">
        <v>62</v>
      </c>
      <c r="J205" s="16" t="s">
        <v>1622</v>
      </c>
      <c r="K205" s="16" t="s">
        <v>2725</v>
      </c>
    </row>
    <row r="206" spans="1:11" x14ac:dyDescent="0.25">
      <c r="A206" s="13" t="s">
        <v>5</v>
      </c>
      <c r="B206" s="13">
        <v>430820</v>
      </c>
      <c r="C206" s="13" t="s">
        <v>400</v>
      </c>
      <c r="D206" s="13" t="s">
        <v>99</v>
      </c>
      <c r="E206" s="17" t="s">
        <v>3831</v>
      </c>
      <c r="F206" s="13" t="s">
        <v>12</v>
      </c>
      <c r="G206" s="13" t="s">
        <v>401</v>
      </c>
      <c r="H206" s="14">
        <v>3500</v>
      </c>
      <c r="I206" s="13" t="s">
        <v>55</v>
      </c>
      <c r="J206" s="16" t="s">
        <v>1623</v>
      </c>
      <c r="K206" s="16" t="s">
        <v>2726</v>
      </c>
    </row>
    <row r="207" spans="1:11" x14ac:dyDescent="0.25">
      <c r="A207" s="13" t="s">
        <v>5</v>
      </c>
      <c r="B207" s="13">
        <v>430825</v>
      </c>
      <c r="C207" s="13" t="s">
        <v>402</v>
      </c>
      <c r="D207" s="13" t="s">
        <v>53</v>
      </c>
      <c r="E207" s="17" t="s">
        <v>3832</v>
      </c>
      <c r="F207" s="13" t="s">
        <v>12</v>
      </c>
      <c r="G207" s="13" t="s">
        <v>104</v>
      </c>
      <c r="H207" s="14">
        <v>2500</v>
      </c>
      <c r="I207" s="13" t="s">
        <v>55</v>
      </c>
      <c r="J207" s="16" t="s">
        <v>1624</v>
      </c>
      <c r="K207" s="16" t="s">
        <v>2727</v>
      </c>
    </row>
    <row r="208" spans="1:11" x14ac:dyDescent="0.25">
      <c r="A208" s="13" t="s">
        <v>5</v>
      </c>
      <c r="B208" s="13">
        <v>430830</v>
      </c>
      <c r="C208" s="13" t="s">
        <v>403</v>
      </c>
      <c r="D208" s="13" t="s">
        <v>53</v>
      </c>
      <c r="E208" s="17" t="s">
        <v>3833</v>
      </c>
      <c r="F208" s="13" t="s">
        <v>12</v>
      </c>
      <c r="G208" s="13" t="s">
        <v>404</v>
      </c>
      <c r="H208" s="14">
        <v>2500</v>
      </c>
      <c r="I208" s="13" t="s">
        <v>62</v>
      </c>
      <c r="J208" s="16" t="s">
        <v>1625</v>
      </c>
      <c r="K208" s="16" t="s">
        <v>2728</v>
      </c>
    </row>
    <row r="209" spans="1:11" x14ac:dyDescent="0.25">
      <c r="A209" s="13" t="s">
        <v>5</v>
      </c>
      <c r="B209" s="13">
        <v>430840</v>
      </c>
      <c r="C209" s="13" t="s">
        <v>405</v>
      </c>
      <c r="D209" s="13" t="s">
        <v>53</v>
      </c>
      <c r="E209" s="17" t="s">
        <v>3834</v>
      </c>
      <c r="F209" s="13" t="s">
        <v>12</v>
      </c>
      <c r="G209" s="13" t="s">
        <v>406</v>
      </c>
      <c r="H209" s="14">
        <v>2500</v>
      </c>
      <c r="I209" s="13" t="s">
        <v>55</v>
      </c>
      <c r="J209" s="16" t="s">
        <v>1626</v>
      </c>
      <c r="K209" s="16" t="s">
        <v>2729</v>
      </c>
    </row>
    <row r="210" spans="1:11" x14ac:dyDescent="0.25">
      <c r="A210" s="13" t="s">
        <v>5</v>
      </c>
      <c r="B210" s="13">
        <v>430843</v>
      </c>
      <c r="C210" s="13" t="s">
        <v>407</v>
      </c>
      <c r="D210" s="13" t="s">
        <v>53</v>
      </c>
      <c r="E210" s="17" t="s">
        <v>3835</v>
      </c>
      <c r="F210" s="13" t="s">
        <v>12</v>
      </c>
      <c r="G210" s="13" t="s">
        <v>408</v>
      </c>
      <c r="H210" s="14">
        <v>2500</v>
      </c>
      <c r="I210" s="13" t="s">
        <v>84</v>
      </c>
      <c r="J210" s="16" t="s">
        <v>1627</v>
      </c>
      <c r="K210" s="16" t="s">
        <v>2730</v>
      </c>
    </row>
    <row r="211" spans="1:11" x14ac:dyDescent="0.25">
      <c r="A211" s="13" t="s">
        <v>5</v>
      </c>
      <c r="B211" s="13">
        <v>430845</v>
      </c>
      <c r="C211" s="13" t="s">
        <v>409</v>
      </c>
      <c r="D211" s="13" t="s">
        <v>53</v>
      </c>
      <c r="E211" s="17" t="s">
        <v>3836</v>
      </c>
      <c r="F211" s="13" t="s">
        <v>12</v>
      </c>
      <c r="G211" s="13" t="s">
        <v>298</v>
      </c>
      <c r="H211" s="14">
        <v>2500</v>
      </c>
      <c r="I211" s="13" t="s">
        <v>55</v>
      </c>
      <c r="J211" s="16" t="s">
        <v>1628</v>
      </c>
      <c r="K211" s="16" t="s">
        <v>2731</v>
      </c>
    </row>
    <row r="212" spans="1:11" x14ac:dyDescent="0.25">
      <c r="A212" s="13" t="s">
        <v>5</v>
      </c>
      <c r="B212" s="13">
        <v>430850</v>
      </c>
      <c r="C212" s="13" t="s">
        <v>410</v>
      </c>
      <c r="D212" s="13" t="s">
        <v>99</v>
      </c>
      <c r="E212" s="17" t="s">
        <v>3837</v>
      </c>
      <c r="F212" s="13" t="s">
        <v>12</v>
      </c>
      <c r="G212" s="13" t="s">
        <v>411</v>
      </c>
      <c r="H212" s="14">
        <v>3500</v>
      </c>
      <c r="I212" s="13" t="s">
        <v>55</v>
      </c>
      <c r="J212" s="16" t="s">
        <v>1629</v>
      </c>
      <c r="K212" s="16" t="s">
        <v>2732</v>
      </c>
    </row>
    <row r="213" spans="1:11" x14ac:dyDescent="0.25">
      <c r="A213" s="13" t="s">
        <v>5</v>
      </c>
      <c r="B213" s="13">
        <v>430860</v>
      </c>
      <c r="C213" s="13" t="s">
        <v>412</v>
      </c>
      <c r="D213" s="13" t="s">
        <v>99</v>
      </c>
      <c r="E213" s="17" t="s">
        <v>3838</v>
      </c>
      <c r="F213" s="13" t="s">
        <v>12</v>
      </c>
      <c r="G213" s="13" t="s">
        <v>413</v>
      </c>
      <c r="H213" s="14">
        <v>3500</v>
      </c>
      <c r="I213" s="13" t="s">
        <v>55</v>
      </c>
      <c r="J213" s="16" t="s">
        <v>1630</v>
      </c>
      <c r="K213" s="16" t="s">
        <v>2733</v>
      </c>
    </row>
    <row r="214" spans="1:11" x14ac:dyDescent="0.25">
      <c r="A214" s="13" t="s">
        <v>5</v>
      </c>
      <c r="B214" s="13">
        <v>430865</v>
      </c>
      <c r="C214" s="13" t="s">
        <v>414</v>
      </c>
      <c r="D214" s="13" t="s">
        <v>53</v>
      </c>
      <c r="E214" s="17" t="s">
        <v>3839</v>
      </c>
      <c r="F214" s="13" t="s">
        <v>12</v>
      </c>
      <c r="G214" s="13" t="s">
        <v>415</v>
      </c>
      <c r="H214" s="14">
        <v>2500</v>
      </c>
      <c r="I214" s="13" t="s">
        <v>55</v>
      </c>
      <c r="J214" s="16" t="s">
        <v>1631</v>
      </c>
      <c r="K214" s="16" t="s">
        <v>2734</v>
      </c>
    </row>
    <row r="215" spans="1:11" x14ac:dyDescent="0.25">
      <c r="A215" s="13" t="s">
        <v>5</v>
      </c>
      <c r="B215" s="13">
        <v>430865</v>
      </c>
      <c r="C215" s="13" t="s">
        <v>414</v>
      </c>
      <c r="D215" s="13" t="s">
        <v>53</v>
      </c>
      <c r="E215" s="17" t="s">
        <v>3840</v>
      </c>
      <c r="F215" s="13" t="s">
        <v>12</v>
      </c>
      <c r="G215" s="13" t="s">
        <v>70</v>
      </c>
      <c r="H215" s="14">
        <v>2500</v>
      </c>
      <c r="I215" s="13">
        <v>0</v>
      </c>
      <c r="J215" s="16" t="s">
        <v>1632</v>
      </c>
      <c r="K215" s="16" t="s">
        <v>2735</v>
      </c>
    </row>
    <row r="216" spans="1:11" x14ac:dyDescent="0.25">
      <c r="A216" s="13" t="s">
        <v>5</v>
      </c>
      <c r="B216" s="13">
        <v>430870</v>
      </c>
      <c r="C216" s="13" t="s">
        <v>416</v>
      </c>
      <c r="D216" s="13" t="s">
        <v>53</v>
      </c>
      <c r="E216" s="17" t="s">
        <v>3841</v>
      </c>
      <c r="F216" s="13" t="s">
        <v>12</v>
      </c>
      <c r="G216" s="13" t="s">
        <v>417</v>
      </c>
      <c r="H216" s="14">
        <v>2500</v>
      </c>
      <c r="I216" s="13" t="s">
        <v>55</v>
      </c>
      <c r="J216" s="16" t="s">
        <v>1633</v>
      </c>
      <c r="K216" s="16" t="s">
        <v>2736</v>
      </c>
    </row>
    <row r="217" spans="1:11" x14ac:dyDescent="0.25">
      <c r="A217" s="13" t="s">
        <v>5</v>
      </c>
      <c r="B217" s="13">
        <v>430880</v>
      </c>
      <c r="C217" s="13" t="s">
        <v>418</v>
      </c>
      <c r="D217" s="13" t="s">
        <v>53</v>
      </c>
      <c r="E217" s="17" t="s">
        <v>3842</v>
      </c>
      <c r="F217" s="13" t="s">
        <v>12</v>
      </c>
      <c r="G217" s="13" t="s">
        <v>70</v>
      </c>
      <c r="H217" s="14">
        <v>2500</v>
      </c>
      <c r="I217" s="13" t="s">
        <v>62</v>
      </c>
      <c r="J217" s="16" t="s">
        <v>1634</v>
      </c>
      <c r="K217" s="16" t="s">
        <v>419</v>
      </c>
    </row>
    <row r="218" spans="1:11" x14ac:dyDescent="0.25">
      <c r="A218" s="13" t="s">
        <v>5</v>
      </c>
      <c r="B218" s="13">
        <v>430885</v>
      </c>
      <c r="C218" s="13" t="s">
        <v>420</v>
      </c>
      <c r="D218" s="13" t="s">
        <v>53</v>
      </c>
      <c r="E218" s="17" t="s">
        <v>3843</v>
      </c>
      <c r="F218" s="13" t="s">
        <v>12</v>
      </c>
      <c r="G218" s="13" t="s">
        <v>70</v>
      </c>
      <c r="H218" s="14">
        <v>2500</v>
      </c>
      <c r="I218" s="13" t="s">
        <v>55</v>
      </c>
      <c r="J218" s="16" t="s">
        <v>421</v>
      </c>
      <c r="K218" s="16" t="s">
        <v>2737</v>
      </c>
    </row>
    <row r="219" spans="1:11" x14ac:dyDescent="0.25">
      <c r="A219" s="13" t="s">
        <v>5</v>
      </c>
      <c r="B219" s="13">
        <v>430890</v>
      </c>
      <c r="C219" s="13" t="s">
        <v>422</v>
      </c>
      <c r="D219" s="13" t="s">
        <v>53</v>
      </c>
      <c r="E219" s="17" t="s">
        <v>3844</v>
      </c>
      <c r="F219" s="13" t="s">
        <v>12</v>
      </c>
      <c r="G219" s="13" t="s">
        <v>423</v>
      </c>
      <c r="H219" s="14">
        <v>2500</v>
      </c>
      <c r="I219" s="13" t="s">
        <v>55</v>
      </c>
      <c r="J219" s="16" t="s">
        <v>1635</v>
      </c>
      <c r="K219" s="16" t="s">
        <v>2738</v>
      </c>
    </row>
    <row r="220" spans="1:11" x14ac:dyDescent="0.25">
      <c r="A220" s="13" t="s">
        <v>5</v>
      </c>
      <c r="B220" s="13">
        <v>430900</v>
      </c>
      <c r="C220" s="13" t="s">
        <v>424</v>
      </c>
      <c r="D220" s="13" t="s">
        <v>53</v>
      </c>
      <c r="E220" s="17" t="s">
        <v>3845</v>
      </c>
      <c r="F220" s="13" t="s">
        <v>12</v>
      </c>
      <c r="G220" s="13" t="s">
        <v>425</v>
      </c>
      <c r="H220" s="14">
        <v>2500</v>
      </c>
      <c r="I220" s="13" t="s">
        <v>55</v>
      </c>
      <c r="J220" s="16" t="s">
        <v>1636</v>
      </c>
      <c r="K220" s="16" t="s">
        <v>2739</v>
      </c>
    </row>
    <row r="221" spans="1:11" x14ac:dyDescent="0.25">
      <c r="A221" s="13" t="s">
        <v>5</v>
      </c>
      <c r="B221" s="13">
        <v>430905</v>
      </c>
      <c r="C221" s="13" t="s">
        <v>426</v>
      </c>
      <c r="D221" s="13" t="s">
        <v>53</v>
      </c>
      <c r="E221" s="17" t="s">
        <v>3846</v>
      </c>
      <c r="F221" s="13" t="s">
        <v>12</v>
      </c>
      <c r="G221" s="13" t="s">
        <v>427</v>
      </c>
      <c r="H221" s="14">
        <v>2500</v>
      </c>
      <c r="I221" s="13" t="s">
        <v>84</v>
      </c>
      <c r="J221" s="16" t="s">
        <v>1637</v>
      </c>
      <c r="K221" s="16" t="s">
        <v>2740</v>
      </c>
    </row>
    <row r="222" spans="1:11" x14ac:dyDescent="0.25">
      <c r="A222" s="13" t="s">
        <v>5</v>
      </c>
      <c r="B222" s="13">
        <v>430910</v>
      </c>
      <c r="C222" s="13" t="s">
        <v>428</v>
      </c>
      <c r="D222" s="13" t="s">
        <v>99</v>
      </c>
      <c r="E222" s="17" t="s">
        <v>3847</v>
      </c>
      <c r="F222" s="13" t="s">
        <v>12</v>
      </c>
      <c r="G222" s="13" t="s">
        <v>429</v>
      </c>
      <c r="H222" s="14">
        <v>2500</v>
      </c>
      <c r="I222" s="13" t="s">
        <v>55</v>
      </c>
      <c r="J222" s="16" t="s">
        <v>1638</v>
      </c>
      <c r="K222" s="16" t="s">
        <v>2741</v>
      </c>
    </row>
    <row r="223" spans="1:11" x14ac:dyDescent="0.25">
      <c r="A223" s="13" t="s">
        <v>5</v>
      </c>
      <c r="B223" s="13">
        <v>430910</v>
      </c>
      <c r="C223" s="13" t="s">
        <v>428</v>
      </c>
      <c r="D223" s="13" t="s">
        <v>99</v>
      </c>
      <c r="E223" s="17" t="s">
        <v>3848</v>
      </c>
      <c r="F223" s="13" t="s">
        <v>12</v>
      </c>
      <c r="G223" s="13" t="s">
        <v>430</v>
      </c>
      <c r="H223" s="14">
        <v>3500</v>
      </c>
      <c r="I223" s="13" t="s">
        <v>55</v>
      </c>
      <c r="J223" s="16" t="s">
        <v>1639</v>
      </c>
      <c r="K223" s="16" t="s">
        <v>2742</v>
      </c>
    </row>
    <row r="224" spans="1:11" x14ac:dyDescent="0.25">
      <c r="A224" s="13" t="s">
        <v>5</v>
      </c>
      <c r="B224" s="13">
        <v>430912</v>
      </c>
      <c r="C224" s="13" t="s">
        <v>431</v>
      </c>
      <c r="D224" s="13" t="s">
        <v>53</v>
      </c>
      <c r="E224" s="17" t="s">
        <v>3849</v>
      </c>
      <c r="F224" s="13" t="s">
        <v>12</v>
      </c>
      <c r="G224" s="13" t="s">
        <v>432</v>
      </c>
      <c r="H224" s="14">
        <v>2500</v>
      </c>
      <c r="I224" s="13" t="s">
        <v>55</v>
      </c>
      <c r="J224" s="16" t="s">
        <v>1640</v>
      </c>
      <c r="K224" s="16" t="s">
        <v>2743</v>
      </c>
    </row>
    <row r="225" spans="1:11" x14ac:dyDescent="0.25">
      <c r="A225" s="13" t="s">
        <v>5</v>
      </c>
      <c r="B225" s="13">
        <v>430915</v>
      </c>
      <c r="C225" s="13" t="s">
        <v>433</v>
      </c>
      <c r="D225" s="13" t="s">
        <v>53</v>
      </c>
      <c r="E225" s="17" t="s">
        <v>3850</v>
      </c>
      <c r="F225" s="13" t="s">
        <v>12</v>
      </c>
      <c r="G225" s="13" t="s">
        <v>434</v>
      </c>
      <c r="H225" s="14">
        <v>2500</v>
      </c>
      <c r="I225" s="13" t="s">
        <v>84</v>
      </c>
      <c r="J225" s="16" t="s">
        <v>1641</v>
      </c>
      <c r="K225" s="16" t="s">
        <v>2744</v>
      </c>
    </row>
    <row r="226" spans="1:11" x14ac:dyDescent="0.25">
      <c r="A226" s="13" t="s">
        <v>5</v>
      </c>
      <c r="B226" s="13">
        <v>430920</v>
      </c>
      <c r="C226" s="13" t="s">
        <v>435</v>
      </c>
      <c r="D226" s="13" t="s">
        <v>76</v>
      </c>
      <c r="E226" s="17" t="s">
        <v>3851</v>
      </c>
      <c r="F226" s="13" t="s">
        <v>12</v>
      </c>
      <c r="G226" s="13" t="s">
        <v>436</v>
      </c>
      <c r="H226" s="14">
        <v>5000</v>
      </c>
      <c r="I226" s="13" t="s">
        <v>84</v>
      </c>
      <c r="J226" s="16" t="s">
        <v>1642</v>
      </c>
      <c r="K226" s="16" t="s">
        <v>2745</v>
      </c>
    </row>
    <row r="227" spans="1:11" x14ac:dyDescent="0.25">
      <c r="A227" s="13" t="s">
        <v>5</v>
      </c>
      <c r="B227" s="13">
        <v>430920</v>
      </c>
      <c r="C227" s="13" t="s">
        <v>435</v>
      </c>
      <c r="D227" s="13" t="s">
        <v>76</v>
      </c>
      <c r="E227" s="17" t="s">
        <v>3852</v>
      </c>
      <c r="F227" s="13" t="s">
        <v>12</v>
      </c>
      <c r="G227" s="13" t="s">
        <v>437</v>
      </c>
      <c r="H227" s="14">
        <v>5000</v>
      </c>
      <c r="I227" s="13" t="s">
        <v>84</v>
      </c>
      <c r="J227" s="16" t="s">
        <v>1643</v>
      </c>
      <c r="K227" s="16" t="s">
        <v>2746</v>
      </c>
    </row>
    <row r="228" spans="1:11" x14ac:dyDescent="0.25">
      <c r="A228" s="13" t="s">
        <v>5</v>
      </c>
      <c r="B228" s="13">
        <v>430920</v>
      </c>
      <c r="C228" s="13" t="s">
        <v>435</v>
      </c>
      <c r="D228" s="13" t="s">
        <v>76</v>
      </c>
      <c r="E228" s="17" t="s">
        <v>3853</v>
      </c>
      <c r="F228" s="13" t="s">
        <v>12</v>
      </c>
      <c r="G228" s="13" t="s">
        <v>175</v>
      </c>
      <c r="H228" s="14">
        <v>5000</v>
      </c>
      <c r="I228" s="13" t="s">
        <v>84</v>
      </c>
      <c r="J228" s="16" t="s">
        <v>1644</v>
      </c>
      <c r="K228" s="16" t="s">
        <v>2747</v>
      </c>
    </row>
    <row r="229" spans="1:11" x14ac:dyDescent="0.25">
      <c r="A229" s="13" t="s">
        <v>5</v>
      </c>
      <c r="B229" s="13">
        <v>430920</v>
      </c>
      <c r="C229" s="13" t="s">
        <v>435</v>
      </c>
      <c r="D229" s="13" t="s">
        <v>76</v>
      </c>
      <c r="E229" s="17" t="s">
        <v>3854</v>
      </c>
      <c r="F229" s="13" t="s">
        <v>12</v>
      </c>
      <c r="G229" s="13" t="s">
        <v>438</v>
      </c>
      <c r="H229" s="14">
        <v>5000</v>
      </c>
      <c r="I229" s="13" t="s">
        <v>55</v>
      </c>
      <c r="J229" s="16" t="s">
        <v>1645</v>
      </c>
      <c r="K229" s="16" t="s">
        <v>2748</v>
      </c>
    </row>
    <row r="230" spans="1:11" x14ac:dyDescent="0.25">
      <c r="A230" s="13" t="s">
        <v>5</v>
      </c>
      <c r="B230" s="13">
        <v>430920</v>
      </c>
      <c r="C230" s="13" t="s">
        <v>435</v>
      </c>
      <c r="D230" s="13" t="s">
        <v>76</v>
      </c>
      <c r="E230" s="17" t="s">
        <v>3855</v>
      </c>
      <c r="F230" s="13" t="s">
        <v>12</v>
      </c>
      <c r="G230" s="13" t="s">
        <v>439</v>
      </c>
      <c r="H230" s="14">
        <v>5000</v>
      </c>
      <c r="I230" s="13">
        <v>0</v>
      </c>
      <c r="J230" s="16" t="s">
        <v>1646</v>
      </c>
      <c r="K230" s="16" t="s">
        <v>2749</v>
      </c>
    </row>
    <row r="231" spans="1:11" x14ac:dyDescent="0.25">
      <c r="A231" s="13" t="s">
        <v>5</v>
      </c>
      <c r="B231" s="13">
        <v>430920</v>
      </c>
      <c r="C231" s="13" t="s">
        <v>435</v>
      </c>
      <c r="D231" s="13" t="s">
        <v>76</v>
      </c>
      <c r="E231" s="17" t="s">
        <v>3856</v>
      </c>
      <c r="F231" s="13" t="s">
        <v>12</v>
      </c>
      <c r="G231" s="13" t="s">
        <v>440</v>
      </c>
      <c r="H231" s="14">
        <v>5000</v>
      </c>
      <c r="I231" s="13" t="s">
        <v>55</v>
      </c>
      <c r="J231" s="16" t="s">
        <v>1647</v>
      </c>
      <c r="K231" s="16" t="s">
        <v>2750</v>
      </c>
    </row>
    <row r="232" spans="1:11" x14ac:dyDescent="0.25">
      <c r="A232" s="13" t="s">
        <v>5</v>
      </c>
      <c r="B232" s="13">
        <v>430925</v>
      </c>
      <c r="C232" s="13" t="s">
        <v>441</v>
      </c>
      <c r="D232" s="13" t="s">
        <v>53</v>
      </c>
      <c r="E232" s="17" t="s">
        <v>3857</v>
      </c>
      <c r="F232" s="13" t="s">
        <v>12</v>
      </c>
      <c r="G232" s="13" t="s">
        <v>442</v>
      </c>
      <c r="H232" s="14">
        <v>2500</v>
      </c>
      <c r="I232" s="13" t="s">
        <v>62</v>
      </c>
      <c r="J232" s="16" t="s">
        <v>1646</v>
      </c>
      <c r="K232" s="16" t="s">
        <v>2749</v>
      </c>
    </row>
    <row r="233" spans="1:11" x14ac:dyDescent="0.25">
      <c r="A233" s="13" t="s">
        <v>5</v>
      </c>
      <c r="B233" s="13">
        <v>430930</v>
      </c>
      <c r="C233" s="13" t="s">
        <v>443</v>
      </c>
      <c r="D233" s="13" t="s">
        <v>64</v>
      </c>
      <c r="E233" s="17" t="s">
        <v>3858</v>
      </c>
      <c r="F233" s="13" t="s">
        <v>12</v>
      </c>
      <c r="G233" s="13" t="s">
        <v>444</v>
      </c>
      <c r="H233" s="14">
        <v>5000</v>
      </c>
      <c r="I233" s="13" t="s">
        <v>84</v>
      </c>
      <c r="J233" s="16" t="s">
        <v>1648</v>
      </c>
      <c r="K233" s="16" t="s">
        <v>2751</v>
      </c>
    </row>
    <row r="234" spans="1:11" x14ac:dyDescent="0.25">
      <c r="A234" s="13" t="s">
        <v>5</v>
      </c>
      <c r="B234" s="13">
        <v>430930</v>
      </c>
      <c r="C234" s="13" t="s">
        <v>443</v>
      </c>
      <c r="D234" s="13" t="s">
        <v>64</v>
      </c>
      <c r="E234" s="17" t="s">
        <v>3859</v>
      </c>
      <c r="F234" s="13" t="s">
        <v>12</v>
      </c>
      <c r="G234" s="13" t="s">
        <v>445</v>
      </c>
      <c r="H234" s="14"/>
      <c r="I234" s="13">
        <v>0</v>
      </c>
      <c r="J234" s="16" t="s">
        <v>1649</v>
      </c>
      <c r="K234" s="16" t="s">
        <v>2752</v>
      </c>
    </row>
    <row r="235" spans="1:11" x14ac:dyDescent="0.25">
      <c r="A235" s="13" t="s">
        <v>5</v>
      </c>
      <c r="B235" s="13">
        <v>430930</v>
      </c>
      <c r="C235" s="13" t="s">
        <v>443</v>
      </c>
      <c r="D235" s="13" t="s">
        <v>64</v>
      </c>
      <c r="E235" s="17" t="s">
        <v>3860</v>
      </c>
      <c r="F235" s="13" t="s">
        <v>12</v>
      </c>
      <c r="G235" s="13" t="s">
        <v>446</v>
      </c>
      <c r="H235" s="14"/>
      <c r="I235" s="13" t="s">
        <v>55</v>
      </c>
      <c r="J235" s="16" t="s">
        <v>1650</v>
      </c>
      <c r="K235" s="16" t="s">
        <v>2753</v>
      </c>
    </row>
    <row r="236" spans="1:11" x14ac:dyDescent="0.25">
      <c r="A236" s="13" t="s">
        <v>5</v>
      </c>
      <c r="B236" s="13">
        <v>430940</v>
      </c>
      <c r="C236" s="13" t="s">
        <v>447</v>
      </c>
      <c r="D236" s="13" t="s">
        <v>99</v>
      </c>
      <c r="E236" s="17" t="s">
        <v>3861</v>
      </c>
      <c r="F236" s="13" t="s">
        <v>12</v>
      </c>
      <c r="G236" s="13" t="s">
        <v>448</v>
      </c>
      <c r="H236" s="14"/>
      <c r="I236" s="13" t="s">
        <v>55</v>
      </c>
      <c r="J236" s="16" t="s">
        <v>1651</v>
      </c>
      <c r="K236" s="16" t="s">
        <v>2754</v>
      </c>
    </row>
    <row r="237" spans="1:11" x14ac:dyDescent="0.25">
      <c r="A237" s="13" t="s">
        <v>5</v>
      </c>
      <c r="B237" s="13">
        <v>430950</v>
      </c>
      <c r="C237" s="13" t="s">
        <v>449</v>
      </c>
      <c r="D237" s="13" t="s">
        <v>53</v>
      </c>
      <c r="E237" s="17" t="s">
        <v>3862</v>
      </c>
      <c r="F237" s="13" t="s">
        <v>12</v>
      </c>
      <c r="G237" s="13" t="s">
        <v>450</v>
      </c>
      <c r="H237" s="14"/>
      <c r="I237" s="13" t="s">
        <v>55</v>
      </c>
      <c r="J237" s="16" t="s">
        <v>1649</v>
      </c>
      <c r="K237" s="16" t="s">
        <v>2752</v>
      </c>
    </row>
    <row r="238" spans="1:11" x14ac:dyDescent="0.25">
      <c r="A238" s="13" t="s">
        <v>5</v>
      </c>
      <c r="B238" s="13">
        <v>430955</v>
      </c>
      <c r="C238" s="13" t="s">
        <v>451</v>
      </c>
      <c r="D238" s="13" t="s">
        <v>53</v>
      </c>
      <c r="E238" s="17" t="s">
        <v>3863</v>
      </c>
      <c r="F238" s="13" t="s">
        <v>12</v>
      </c>
      <c r="G238" s="13" t="s">
        <v>452</v>
      </c>
      <c r="H238" s="14"/>
      <c r="I238" s="13" t="s">
        <v>84</v>
      </c>
      <c r="J238" s="16" t="s">
        <v>1652</v>
      </c>
      <c r="K238" s="16" t="s">
        <v>2755</v>
      </c>
    </row>
    <row r="239" spans="1:11" x14ac:dyDescent="0.25">
      <c r="A239" s="13" t="s">
        <v>5</v>
      </c>
      <c r="B239" s="13">
        <v>430710</v>
      </c>
      <c r="C239" s="13" t="s">
        <v>453</v>
      </c>
      <c r="D239" s="13" t="s">
        <v>53</v>
      </c>
      <c r="E239" s="17" t="s">
        <v>3864</v>
      </c>
      <c r="F239" s="13" t="s">
        <v>12</v>
      </c>
      <c r="G239" s="13" t="s">
        <v>326</v>
      </c>
      <c r="H239" s="14"/>
      <c r="I239" s="13" t="s">
        <v>55</v>
      </c>
      <c r="J239" s="16" t="s">
        <v>1653</v>
      </c>
      <c r="K239" s="16" t="s">
        <v>2756</v>
      </c>
    </row>
    <row r="240" spans="1:11" x14ac:dyDescent="0.25">
      <c r="A240" s="13" t="s">
        <v>5</v>
      </c>
      <c r="B240" s="13">
        <v>430957</v>
      </c>
      <c r="C240" s="13" t="s">
        <v>454</v>
      </c>
      <c r="D240" s="13" t="s">
        <v>53</v>
      </c>
      <c r="E240" s="17" t="s">
        <v>3865</v>
      </c>
      <c r="F240" s="13" t="s">
        <v>12</v>
      </c>
      <c r="G240" s="13" t="s">
        <v>70</v>
      </c>
      <c r="H240" s="14"/>
      <c r="I240" s="13" t="s">
        <v>84</v>
      </c>
      <c r="J240" s="16" t="s">
        <v>1654</v>
      </c>
      <c r="K240" s="16" t="s">
        <v>2757</v>
      </c>
    </row>
    <row r="241" spans="1:11" x14ac:dyDescent="0.25">
      <c r="A241" s="13" t="s">
        <v>5</v>
      </c>
      <c r="B241" s="13">
        <v>430960</v>
      </c>
      <c r="C241" s="13" t="s">
        <v>455</v>
      </c>
      <c r="D241" s="13" t="s">
        <v>53</v>
      </c>
      <c r="E241" s="17" t="s">
        <v>3866</v>
      </c>
      <c r="F241" s="13" t="s">
        <v>12</v>
      </c>
      <c r="G241" s="13" t="s">
        <v>456</v>
      </c>
      <c r="H241" s="14"/>
      <c r="I241" s="13" t="s">
        <v>55</v>
      </c>
      <c r="J241" s="16" t="s">
        <v>1655</v>
      </c>
      <c r="K241" s="16" t="s">
        <v>2758</v>
      </c>
    </row>
    <row r="242" spans="1:11" x14ac:dyDescent="0.25">
      <c r="A242" s="13" t="s">
        <v>5</v>
      </c>
      <c r="B242" s="13">
        <v>430965</v>
      </c>
      <c r="C242" s="13" t="s">
        <v>457</v>
      </c>
      <c r="D242" s="13" t="s">
        <v>53</v>
      </c>
      <c r="E242" s="17" t="s">
        <v>3867</v>
      </c>
      <c r="F242" s="13" t="s">
        <v>12</v>
      </c>
      <c r="G242" s="13" t="s">
        <v>458</v>
      </c>
      <c r="H242" s="14"/>
      <c r="I242" s="13" t="s">
        <v>84</v>
      </c>
      <c r="J242" s="16" t="s">
        <v>1656</v>
      </c>
      <c r="K242" s="16" t="s">
        <v>2759</v>
      </c>
    </row>
    <row r="243" spans="1:11" x14ac:dyDescent="0.25">
      <c r="A243" s="13" t="s">
        <v>5</v>
      </c>
      <c r="B243" s="13">
        <v>430970</v>
      </c>
      <c r="C243" s="13" t="s">
        <v>459</v>
      </c>
      <c r="D243" s="13" t="s">
        <v>53</v>
      </c>
      <c r="E243" s="17" t="s">
        <v>3868</v>
      </c>
      <c r="F243" s="13" t="s">
        <v>12</v>
      </c>
      <c r="G243" s="13" t="s">
        <v>460</v>
      </c>
      <c r="H243" s="14"/>
      <c r="I243" s="13" t="s">
        <v>55</v>
      </c>
      <c r="J243" s="16" t="s">
        <v>1657</v>
      </c>
      <c r="K243" s="16" t="s">
        <v>2760</v>
      </c>
    </row>
    <row r="244" spans="1:11" x14ac:dyDescent="0.25">
      <c r="A244" s="13" t="s">
        <v>5</v>
      </c>
      <c r="B244" s="13">
        <v>430975</v>
      </c>
      <c r="C244" s="13" t="s">
        <v>461</v>
      </c>
      <c r="D244" s="13" t="s">
        <v>53</v>
      </c>
      <c r="E244" s="17" t="s">
        <v>3869</v>
      </c>
      <c r="F244" s="13" t="s">
        <v>12</v>
      </c>
      <c r="G244" s="13" t="s">
        <v>462</v>
      </c>
      <c r="H244" s="14"/>
      <c r="I244" s="13" t="s">
        <v>84</v>
      </c>
      <c r="J244" s="16" t="s">
        <v>1658</v>
      </c>
      <c r="K244" s="16" t="s">
        <v>2761</v>
      </c>
    </row>
    <row r="245" spans="1:11" x14ac:dyDescent="0.25">
      <c r="A245" s="13" t="s">
        <v>5</v>
      </c>
      <c r="B245" s="13">
        <v>430980</v>
      </c>
      <c r="C245" s="13" t="s">
        <v>463</v>
      </c>
      <c r="D245" s="13" t="s">
        <v>53</v>
      </c>
      <c r="E245" s="17" t="s">
        <v>3870</v>
      </c>
      <c r="F245" s="13" t="s">
        <v>12</v>
      </c>
      <c r="G245" s="13" t="s">
        <v>70</v>
      </c>
      <c r="H245" s="14"/>
      <c r="I245" s="13" t="s">
        <v>62</v>
      </c>
      <c r="J245" s="16" t="s">
        <v>1659</v>
      </c>
      <c r="K245" s="16" t="s">
        <v>2762</v>
      </c>
    </row>
    <row r="246" spans="1:11" x14ac:dyDescent="0.25">
      <c r="A246" s="13" t="s">
        <v>5</v>
      </c>
      <c r="B246" s="13">
        <v>430990</v>
      </c>
      <c r="C246" s="13" t="s">
        <v>464</v>
      </c>
      <c r="D246" s="13" t="s">
        <v>53</v>
      </c>
      <c r="E246" s="17" t="s">
        <v>3871</v>
      </c>
      <c r="F246" s="13" t="s">
        <v>12</v>
      </c>
      <c r="G246" s="13" t="s">
        <v>465</v>
      </c>
      <c r="H246" s="14"/>
      <c r="I246" s="13" t="s">
        <v>55</v>
      </c>
      <c r="J246" s="16" t="s">
        <v>1660</v>
      </c>
      <c r="K246" s="16" t="s">
        <v>2763</v>
      </c>
    </row>
    <row r="247" spans="1:11" x14ac:dyDescent="0.25">
      <c r="A247" s="13" t="s">
        <v>5</v>
      </c>
      <c r="B247" s="13">
        <v>430995</v>
      </c>
      <c r="C247" s="13" t="s">
        <v>466</v>
      </c>
      <c r="D247" s="13" t="s">
        <v>53</v>
      </c>
      <c r="E247" s="17" t="s">
        <v>3872</v>
      </c>
      <c r="F247" s="13" t="s">
        <v>12</v>
      </c>
      <c r="G247" s="13" t="s">
        <v>467</v>
      </c>
      <c r="H247" s="14"/>
      <c r="I247" s="13" t="s">
        <v>55</v>
      </c>
      <c r="J247" s="16" t="s">
        <v>1661</v>
      </c>
      <c r="K247" s="16" t="s">
        <v>2764</v>
      </c>
    </row>
    <row r="248" spans="1:11" x14ac:dyDescent="0.25">
      <c r="A248" s="13" t="s">
        <v>5</v>
      </c>
      <c r="B248" s="13">
        <v>431000</v>
      </c>
      <c r="C248" s="13" t="s">
        <v>468</v>
      </c>
      <c r="D248" s="13" t="s">
        <v>99</v>
      </c>
      <c r="E248" s="17" t="s">
        <v>3873</v>
      </c>
      <c r="F248" s="13" t="s">
        <v>12</v>
      </c>
      <c r="G248" s="13" t="s">
        <v>469</v>
      </c>
      <c r="H248" s="14"/>
      <c r="I248" s="13" t="s">
        <v>55</v>
      </c>
      <c r="J248" s="16" t="s">
        <v>1662</v>
      </c>
      <c r="K248" s="16" t="s">
        <v>2765</v>
      </c>
    </row>
    <row r="249" spans="1:11" x14ac:dyDescent="0.25">
      <c r="A249" s="13" t="s">
        <v>5</v>
      </c>
      <c r="B249" s="13">
        <v>431010</v>
      </c>
      <c r="C249" s="13" t="s">
        <v>470</v>
      </c>
      <c r="D249" s="13" t="s">
        <v>99</v>
      </c>
      <c r="E249" s="17" t="s">
        <v>3874</v>
      </c>
      <c r="F249" s="13" t="s">
        <v>12</v>
      </c>
      <c r="G249" s="13" t="s">
        <v>471</v>
      </c>
      <c r="H249" s="14"/>
      <c r="I249" s="13" t="s">
        <v>55</v>
      </c>
      <c r="J249" s="16" t="s">
        <v>1663</v>
      </c>
      <c r="K249" s="16" t="s">
        <v>2766</v>
      </c>
    </row>
    <row r="250" spans="1:11" x14ac:dyDescent="0.25">
      <c r="A250" s="13" t="s">
        <v>5</v>
      </c>
      <c r="B250" s="13">
        <v>431020</v>
      </c>
      <c r="C250" s="13" t="s">
        <v>472</v>
      </c>
      <c r="D250" s="13" t="s">
        <v>64</v>
      </c>
      <c r="E250" s="17" t="s">
        <v>3875</v>
      </c>
      <c r="F250" s="13" t="s">
        <v>12</v>
      </c>
      <c r="G250" s="13" t="s">
        <v>473</v>
      </c>
      <c r="H250" s="14"/>
      <c r="I250" s="13" t="s">
        <v>55</v>
      </c>
      <c r="J250" s="16" t="s">
        <v>1664</v>
      </c>
      <c r="K250" s="16" t="s">
        <v>2767</v>
      </c>
    </row>
    <row r="251" spans="1:11" x14ac:dyDescent="0.25">
      <c r="A251" s="13" t="s">
        <v>5</v>
      </c>
      <c r="B251" s="13">
        <v>431020</v>
      </c>
      <c r="C251" s="13" t="s">
        <v>472</v>
      </c>
      <c r="D251" s="13" t="s">
        <v>64</v>
      </c>
      <c r="E251" s="17" t="s">
        <v>3876</v>
      </c>
      <c r="F251" s="13" t="s">
        <v>12</v>
      </c>
      <c r="G251" s="13" t="s">
        <v>474</v>
      </c>
      <c r="H251" s="14"/>
      <c r="I251" s="13" t="s">
        <v>55</v>
      </c>
      <c r="J251" s="16" t="s">
        <v>1665</v>
      </c>
      <c r="K251" s="16" t="s">
        <v>2768</v>
      </c>
    </row>
    <row r="252" spans="1:11" x14ac:dyDescent="0.25">
      <c r="A252" s="13" t="s">
        <v>5</v>
      </c>
      <c r="B252" s="13">
        <v>431030</v>
      </c>
      <c r="C252" s="13" t="s">
        <v>475</v>
      </c>
      <c r="D252" s="13" t="s">
        <v>53</v>
      </c>
      <c r="E252" s="17" t="s">
        <v>3877</v>
      </c>
      <c r="F252" s="13" t="s">
        <v>12</v>
      </c>
      <c r="G252" s="13" t="s">
        <v>476</v>
      </c>
      <c r="H252" s="14"/>
      <c r="I252" s="13" t="s">
        <v>55</v>
      </c>
      <c r="J252" s="16" t="s">
        <v>1666</v>
      </c>
      <c r="K252" s="16" t="s">
        <v>2769</v>
      </c>
    </row>
    <row r="253" spans="1:11" x14ac:dyDescent="0.25">
      <c r="A253" s="13" t="s">
        <v>5</v>
      </c>
      <c r="B253" s="13">
        <v>431033</v>
      </c>
      <c r="C253" s="13" t="s">
        <v>477</v>
      </c>
      <c r="D253" s="13" t="s">
        <v>99</v>
      </c>
      <c r="E253" s="17" t="s">
        <v>3878</v>
      </c>
      <c r="F253" s="13" t="s">
        <v>12</v>
      </c>
      <c r="G253" s="13" t="s">
        <v>478</v>
      </c>
      <c r="H253" s="14"/>
      <c r="I253" s="13" t="s">
        <v>84</v>
      </c>
      <c r="J253" s="16" t="s">
        <v>1667</v>
      </c>
      <c r="K253" s="16" t="s">
        <v>2770</v>
      </c>
    </row>
    <row r="254" spans="1:11" x14ac:dyDescent="0.25">
      <c r="A254" s="13" t="s">
        <v>5</v>
      </c>
      <c r="B254" s="13">
        <v>431036</v>
      </c>
      <c r="C254" s="13" t="s">
        <v>479</v>
      </c>
      <c r="D254" s="13" t="s">
        <v>53</v>
      </c>
      <c r="E254" s="17" t="s">
        <v>3879</v>
      </c>
      <c r="F254" s="13" t="s">
        <v>12</v>
      </c>
      <c r="G254" s="13" t="s">
        <v>480</v>
      </c>
      <c r="H254" s="14"/>
      <c r="I254" s="13" t="s">
        <v>55</v>
      </c>
      <c r="J254" s="16" t="s">
        <v>1668</v>
      </c>
      <c r="K254" s="16" t="s">
        <v>2771</v>
      </c>
    </row>
    <row r="255" spans="1:11" x14ac:dyDescent="0.25">
      <c r="A255" s="13" t="s">
        <v>5</v>
      </c>
      <c r="B255" s="13">
        <v>431040</v>
      </c>
      <c r="C255" s="13" t="s">
        <v>481</v>
      </c>
      <c r="D255" s="13" t="s">
        <v>53</v>
      </c>
      <c r="E255" s="17" t="s">
        <v>3880</v>
      </c>
      <c r="F255" s="13" t="s">
        <v>12</v>
      </c>
      <c r="G255" s="13" t="s">
        <v>482</v>
      </c>
      <c r="H255" s="14"/>
      <c r="I255" s="13" t="s">
        <v>55</v>
      </c>
      <c r="J255" s="16" t="s">
        <v>1669</v>
      </c>
      <c r="K255" s="16" t="s">
        <v>2772</v>
      </c>
    </row>
    <row r="256" spans="1:11" x14ac:dyDescent="0.25">
      <c r="A256" s="13" t="s">
        <v>5</v>
      </c>
      <c r="B256" s="13">
        <v>431041</v>
      </c>
      <c r="C256" s="13" t="s">
        <v>483</v>
      </c>
      <c r="D256" s="13" t="s">
        <v>53</v>
      </c>
      <c r="E256" s="17" t="s">
        <v>3881</v>
      </c>
      <c r="F256" s="13" t="s">
        <v>12</v>
      </c>
      <c r="G256" s="13" t="s">
        <v>70</v>
      </c>
      <c r="H256" s="14"/>
      <c r="I256" s="13" t="s">
        <v>55</v>
      </c>
      <c r="J256" s="16" t="s">
        <v>1670</v>
      </c>
      <c r="K256" s="16" t="s">
        <v>2773</v>
      </c>
    </row>
    <row r="257" spans="1:11" x14ac:dyDescent="0.25">
      <c r="A257" s="13" t="s">
        <v>5</v>
      </c>
      <c r="B257" s="13">
        <v>431043</v>
      </c>
      <c r="C257" s="13" t="s">
        <v>484</v>
      </c>
      <c r="D257" s="13" t="s">
        <v>53</v>
      </c>
      <c r="E257" s="17" t="s">
        <v>3882</v>
      </c>
      <c r="F257" s="13" t="s">
        <v>12</v>
      </c>
      <c r="G257" s="13" t="s">
        <v>485</v>
      </c>
      <c r="H257" s="14"/>
      <c r="I257" s="13" t="s">
        <v>55</v>
      </c>
      <c r="J257" s="16" t="s">
        <v>486</v>
      </c>
      <c r="K257" s="16" t="s">
        <v>2774</v>
      </c>
    </row>
    <row r="258" spans="1:11" x14ac:dyDescent="0.25">
      <c r="A258" s="13" t="s">
        <v>5</v>
      </c>
      <c r="B258" s="13">
        <v>431046</v>
      </c>
      <c r="C258" s="13" t="s">
        <v>487</v>
      </c>
      <c r="D258" s="13" t="s">
        <v>53</v>
      </c>
      <c r="E258" s="17" t="s">
        <v>3883</v>
      </c>
      <c r="F258" s="13" t="s">
        <v>12</v>
      </c>
      <c r="G258" s="13" t="s">
        <v>70</v>
      </c>
      <c r="H258" s="14"/>
      <c r="I258" s="13" t="s">
        <v>55</v>
      </c>
      <c r="J258" s="16" t="s">
        <v>1671</v>
      </c>
      <c r="K258" s="16" t="s">
        <v>2775</v>
      </c>
    </row>
    <row r="259" spans="1:11" x14ac:dyDescent="0.25">
      <c r="A259" s="13" t="s">
        <v>5</v>
      </c>
      <c r="B259" s="13">
        <v>431050</v>
      </c>
      <c r="C259" s="13" t="s">
        <v>488</v>
      </c>
      <c r="D259" s="13" t="s">
        <v>53</v>
      </c>
      <c r="E259" s="17" t="s">
        <v>3884</v>
      </c>
      <c r="F259" s="13" t="s">
        <v>12</v>
      </c>
      <c r="G259" s="13" t="s">
        <v>70</v>
      </c>
      <c r="H259" s="14"/>
      <c r="I259" s="13" t="s">
        <v>55</v>
      </c>
      <c r="J259" s="16" t="s">
        <v>1672</v>
      </c>
      <c r="K259" s="16" t="s">
        <v>2776</v>
      </c>
    </row>
    <row r="260" spans="1:11" x14ac:dyDescent="0.25">
      <c r="A260" s="13" t="s">
        <v>5</v>
      </c>
      <c r="B260" s="13">
        <v>431053</v>
      </c>
      <c r="C260" s="13" t="s">
        <v>489</v>
      </c>
      <c r="D260" s="13" t="s">
        <v>53</v>
      </c>
      <c r="E260" s="17" t="s">
        <v>3885</v>
      </c>
      <c r="F260" s="13" t="s">
        <v>12</v>
      </c>
      <c r="G260" s="13" t="s">
        <v>490</v>
      </c>
      <c r="H260" s="14"/>
      <c r="I260" s="13" t="s">
        <v>55</v>
      </c>
      <c r="J260" s="16" t="s">
        <v>1673</v>
      </c>
      <c r="K260" s="16" t="s">
        <v>2777</v>
      </c>
    </row>
    <row r="261" spans="1:11" x14ac:dyDescent="0.25">
      <c r="A261" s="13" t="s">
        <v>5</v>
      </c>
      <c r="B261" s="13">
        <v>431055</v>
      </c>
      <c r="C261" s="13" t="s">
        <v>491</v>
      </c>
      <c r="D261" s="13" t="s">
        <v>53</v>
      </c>
      <c r="E261" s="17" t="s">
        <v>3886</v>
      </c>
      <c r="F261" s="13" t="s">
        <v>12</v>
      </c>
      <c r="G261" s="13" t="s">
        <v>492</v>
      </c>
      <c r="H261" s="14"/>
      <c r="I261" s="13" t="s">
        <v>55</v>
      </c>
      <c r="J261" s="16" t="s">
        <v>1674</v>
      </c>
      <c r="K261" s="16" t="s">
        <v>2778</v>
      </c>
    </row>
    <row r="262" spans="1:11" x14ac:dyDescent="0.25">
      <c r="A262" s="13" t="s">
        <v>5</v>
      </c>
      <c r="B262" s="13">
        <v>431057</v>
      </c>
      <c r="C262" s="13" t="s">
        <v>493</v>
      </c>
      <c r="D262" s="13" t="s">
        <v>53</v>
      </c>
      <c r="E262" s="17" t="s">
        <v>3887</v>
      </c>
      <c r="F262" s="13" t="s">
        <v>12</v>
      </c>
      <c r="G262" s="13" t="s">
        <v>494</v>
      </c>
      <c r="H262" s="14"/>
      <c r="I262" s="13" t="s">
        <v>55</v>
      </c>
      <c r="J262" s="16" t="s">
        <v>1675</v>
      </c>
      <c r="K262" s="16" t="s">
        <v>2779</v>
      </c>
    </row>
    <row r="263" spans="1:11" x14ac:dyDescent="0.25">
      <c r="A263" s="13" t="s">
        <v>5</v>
      </c>
      <c r="B263" s="13">
        <v>431060</v>
      </c>
      <c r="C263" s="13" t="s">
        <v>495</v>
      </c>
      <c r="D263" s="13" t="s">
        <v>99</v>
      </c>
      <c r="E263" s="17" t="s">
        <v>3888</v>
      </c>
      <c r="F263" s="13" t="s">
        <v>12</v>
      </c>
      <c r="G263" s="13" t="s">
        <v>496</v>
      </c>
      <c r="H263" s="14"/>
      <c r="I263" s="13" t="s">
        <v>84</v>
      </c>
      <c r="J263" s="16" t="s">
        <v>1676</v>
      </c>
      <c r="K263" s="16" t="s">
        <v>2780</v>
      </c>
    </row>
    <row r="264" spans="1:11" x14ac:dyDescent="0.25">
      <c r="A264" s="13" t="s">
        <v>5</v>
      </c>
      <c r="B264" s="13">
        <v>431065</v>
      </c>
      <c r="C264" s="13" t="s">
        <v>497</v>
      </c>
      <c r="D264" s="13" t="s">
        <v>53</v>
      </c>
      <c r="E264" s="17" t="s">
        <v>3889</v>
      </c>
      <c r="F264" s="13" t="s">
        <v>12</v>
      </c>
      <c r="G264" s="13" t="s">
        <v>70</v>
      </c>
      <c r="H264" s="14"/>
      <c r="I264" s="13" t="s">
        <v>55</v>
      </c>
      <c r="J264" s="16" t="s">
        <v>1677</v>
      </c>
      <c r="K264" s="16" t="s">
        <v>2781</v>
      </c>
    </row>
    <row r="265" spans="1:11" x14ac:dyDescent="0.25">
      <c r="A265" s="13" t="s">
        <v>5</v>
      </c>
      <c r="B265" s="13">
        <v>431070</v>
      </c>
      <c r="C265" s="13" t="s">
        <v>498</v>
      </c>
      <c r="D265" s="13" t="s">
        <v>53</v>
      </c>
      <c r="E265" s="17" t="s">
        <v>3890</v>
      </c>
      <c r="F265" s="13" t="s">
        <v>12</v>
      </c>
      <c r="G265" s="13" t="s">
        <v>70</v>
      </c>
      <c r="H265" s="14"/>
      <c r="I265" s="13" t="s">
        <v>55</v>
      </c>
      <c r="J265" s="16" t="s">
        <v>1678</v>
      </c>
      <c r="K265" s="16" t="s">
        <v>2782</v>
      </c>
    </row>
    <row r="266" spans="1:11" x14ac:dyDescent="0.25">
      <c r="A266" s="13" t="s">
        <v>5</v>
      </c>
      <c r="B266" s="13">
        <v>431075</v>
      </c>
      <c r="C266" s="13" t="s">
        <v>499</v>
      </c>
      <c r="D266" s="13" t="s">
        <v>53</v>
      </c>
      <c r="E266" s="17" t="s">
        <v>3891</v>
      </c>
      <c r="F266" s="13" t="s">
        <v>12</v>
      </c>
      <c r="G266" s="13" t="s">
        <v>500</v>
      </c>
      <c r="H266" s="14"/>
      <c r="I266" s="13" t="s">
        <v>55</v>
      </c>
      <c r="J266" s="16" t="s">
        <v>1679</v>
      </c>
      <c r="K266" s="16" t="s">
        <v>2783</v>
      </c>
    </row>
    <row r="267" spans="1:11" x14ac:dyDescent="0.25">
      <c r="A267" s="13" t="s">
        <v>5</v>
      </c>
      <c r="B267" s="13">
        <v>431080</v>
      </c>
      <c r="C267" s="13" t="s">
        <v>501</v>
      </c>
      <c r="D267" s="13" t="s">
        <v>99</v>
      </c>
      <c r="E267" s="17" t="s">
        <v>3892</v>
      </c>
      <c r="F267" s="13" t="s">
        <v>12</v>
      </c>
      <c r="G267" s="13" t="s">
        <v>502</v>
      </c>
      <c r="H267" s="14"/>
      <c r="I267" s="13" t="s">
        <v>55</v>
      </c>
      <c r="J267" s="16" t="s">
        <v>1680</v>
      </c>
      <c r="K267" s="16" t="s">
        <v>2784</v>
      </c>
    </row>
    <row r="268" spans="1:11" x14ac:dyDescent="0.25">
      <c r="A268" s="13" t="s">
        <v>5</v>
      </c>
      <c r="B268" s="13">
        <v>431085</v>
      </c>
      <c r="C268" s="13" t="s">
        <v>503</v>
      </c>
      <c r="D268" s="13" t="s">
        <v>53</v>
      </c>
      <c r="E268" s="17" t="s">
        <v>3893</v>
      </c>
      <c r="F268" s="13" t="s">
        <v>12</v>
      </c>
      <c r="G268" s="13" t="s">
        <v>504</v>
      </c>
      <c r="H268" s="14"/>
      <c r="I268" s="13" t="s">
        <v>55</v>
      </c>
      <c r="J268" s="16" t="s">
        <v>1681</v>
      </c>
      <c r="K268" s="16" t="s">
        <v>2785</v>
      </c>
    </row>
    <row r="269" spans="1:11" x14ac:dyDescent="0.25">
      <c r="A269" s="13" t="s">
        <v>5</v>
      </c>
      <c r="B269" s="13">
        <v>431087</v>
      </c>
      <c r="C269" s="13" t="s">
        <v>505</v>
      </c>
      <c r="D269" s="13" t="s">
        <v>53</v>
      </c>
      <c r="E269" s="17" t="s">
        <v>3894</v>
      </c>
      <c r="F269" s="13" t="s">
        <v>12</v>
      </c>
      <c r="G269" s="13" t="s">
        <v>70</v>
      </c>
      <c r="H269" s="14"/>
      <c r="I269" s="13" t="s">
        <v>84</v>
      </c>
      <c r="J269" s="16" t="s">
        <v>1682</v>
      </c>
      <c r="K269" s="16" t="s">
        <v>2786</v>
      </c>
    </row>
    <row r="270" spans="1:11" x14ac:dyDescent="0.25">
      <c r="A270" s="13" t="s">
        <v>5</v>
      </c>
      <c r="B270" s="13">
        <v>431090</v>
      </c>
      <c r="C270" s="13" t="s">
        <v>506</v>
      </c>
      <c r="D270" s="13" t="s">
        <v>53</v>
      </c>
      <c r="E270" s="17" t="s">
        <v>3895</v>
      </c>
      <c r="F270" s="13" t="s">
        <v>12</v>
      </c>
      <c r="G270" s="13" t="s">
        <v>507</v>
      </c>
      <c r="H270" s="14"/>
      <c r="I270" s="13" t="s">
        <v>55</v>
      </c>
      <c r="J270" s="16" t="s">
        <v>1683</v>
      </c>
      <c r="K270" s="16" t="s">
        <v>2787</v>
      </c>
    </row>
    <row r="271" spans="1:11" x14ac:dyDescent="0.25">
      <c r="A271" s="13" t="s">
        <v>5</v>
      </c>
      <c r="B271" s="13">
        <v>431100</v>
      </c>
      <c r="C271" s="13" t="s">
        <v>508</v>
      </c>
      <c r="D271" s="13" t="s">
        <v>99</v>
      </c>
      <c r="E271" s="17" t="s">
        <v>3896</v>
      </c>
      <c r="F271" s="13" t="s">
        <v>12</v>
      </c>
      <c r="G271" s="13" t="s">
        <v>509</v>
      </c>
      <c r="H271" s="14"/>
      <c r="I271" s="13" t="s">
        <v>55</v>
      </c>
      <c r="J271" s="16" t="s">
        <v>1684</v>
      </c>
      <c r="K271" s="16" t="s">
        <v>2788</v>
      </c>
    </row>
    <row r="272" spans="1:11" x14ac:dyDescent="0.25">
      <c r="A272" s="13" t="s">
        <v>5</v>
      </c>
      <c r="B272" s="13">
        <v>431100</v>
      </c>
      <c r="C272" s="13" t="s">
        <v>508</v>
      </c>
      <c r="D272" s="13" t="s">
        <v>99</v>
      </c>
      <c r="E272" s="17" t="s">
        <v>3897</v>
      </c>
      <c r="F272" s="13" t="s">
        <v>12</v>
      </c>
      <c r="G272" s="13" t="s">
        <v>510</v>
      </c>
      <c r="H272" s="14"/>
      <c r="I272" s="13" t="s">
        <v>55</v>
      </c>
      <c r="J272" s="16" t="s">
        <v>1685</v>
      </c>
      <c r="K272" s="16" t="s">
        <v>2789</v>
      </c>
    </row>
    <row r="273" spans="1:11" x14ac:dyDescent="0.25">
      <c r="A273" s="13" t="s">
        <v>5</v>
      </c>
      <c r="B273" s="13">
        <v>431110</v>
      </c>
      <c r="C273" s="13" t="s">
        <v>511</v>
      </c>
      <c r="D273" s="13" t="s">
        <v>53</v>
      </c>
      <c r="E273" s="17" t="s">
        <v>3898</v>
      </c>
      <c r="F273" s="13" t="s">
        <v>12</v>
      </c>
      <c r="G273" s="13" t="s">
        <v>88</v>
      </c>
      <c r="H273" s="14"/>
      <c r="I273" s="13" t="s">
        <v>55</v>
      </c>
      <c r="J273" s="16" t="s">
        <v>1686</v>
      </c>
      <c r="K273" s="16" t="s">
        <v>2790</v>
      </c>
    </row>
    <row r="274" spans="1:11" x14ac:dyDescent="0.25">
      <c r="A274" s="13" t="s">
        <v>5</v>
      </c>
      <c r="B274" s="13">
        <v>431112</v>
      </c>
      <c r="C274" s="13" t="s">
        <v>512</v>
      </c>
      <c r="D274" s="13" t="s">
        <v>53</v>
      </c>
      <c r="E274" s="17" t="s">
        <v>3899</v>
      </c>
      <c r="F274" s="13" t="s">
        <v>12</v>
      </c>
      <c r="G274" s="13" t="s">
        <v>513</v>
      </c>
      <c r="H274" s="14"/>
      <c r="I274" s="13" t="s">
        <v>55</v>
      </c>
      <c r="J274" s="16" t="s">
        <v>1687</v>
      </c>
      <c r="K274" s="16" t="s">
        <v>2791</v>
      </c>
    </row>
    <row r="275" spans="1:11" x14ac:dyDescent="0.25">
      <c r="A275" s="13" t="s">
        <v>5</v>
      </c>
      <c r="B275" s="13">
        <v>431115</v>
      </c>
      <c r="C275" s="13" t="s">
        <v>514</v>
      </c>
      <c r="D275" s="13" t="s">
        <v>53</v>
      </c>
      <c r="E275" s="17" t="s">
        <v>3900</v>
      </c>
      <c r="F275" s="13" t="s">
        <v>12</v>
      </c>
      <c r="G275" s="13" t="s">
        <v>515</v>
      </c>
      <c r="H275" s="14"/>
      <c r="I275" s="13" t="s">
        <v>62</v>
      </c>
      <c r="J275" s="16" t="s">
        <v>1688</v>
      </c>
      <c r="K275" s="16" t="s">
        <v>2792</v>
      </c>
    </row>
    <row r="276" spans="1:11" x14ac:dyDescent="0.25">
      <c r="A276" s="13" t="s">
        <v>5</v>
      </c>
      <c r="B276" s="13">
        <v>431120</v>
      </c>
      <c r="C276" s="13" t="s">
        <v>516</v>
      </c>
      <c r="D276" s="13" t="s">
        <v>53</v>
      </c>
      <c r="E276" s="17" t="s">
        <v>3901</v>
      </c>
      <c r="F276" s="13" t="s">
        <v>12</v>
      </c>
      <c r="G276" s="13" t="s">
        <v>517</v>
      </c>
      <c r="H276" s="14"/>
      <c r="I276" s="13" t="s">
        <v>55</v>
      </c>
      <c r="J276" s="16" t="s">
        <v>1689</v>
      </c>
      <c r="K276" s="16" t="s">
        <v>2793</v>
      </c>
    </row>
    <row r="277" spans="1:11" x14ac:dyDescent="0.25">
      <c r="A277" s="13" t="s">
        <v>5</v>
      </c>
      <c r="B277" s="13">
        <v>431123</v>
      </c>
      <c r="C277" s="13" t="s">
        <v>518</v>
      </c>
      <c r="D277" s="13" t="s">
        <v>53</v>
      </c>
      <c r="E277" s="17" t="s">
        <v>3902</v>
      </c>
      <c r="F277" s="13" t="s">
        <v>12</v>
      </c>
      <c r="G277" s="13" t="s">
        <v>519</v>
      </c>
      <c r="H277" s="14"/>
      <c r="I277" s="13" t="s">
        <v>84</v>
      </c>
      <c r="J277" s="16" t="s">
        <v>1690</v>
      </c>
      <c r="K277" s="16" t="s">
        <v>2794</v>
      </c>
    </row>
    <row r="278" spans="1:11" x14ac:dyDescent="0.25">
      <c r="A278" s="13" t="s">
        <v>5</v>
      </c>
      <c r="B278" s="13">
        <v>431127</v>
      </c>
      <c r="C278" s="13" t="s">
        <v>520</v>
      </c>
      <c r="D278" s="13" t="s">
        <v>53</v>
      </c>
      <c r="E278" s="17" t="s">
        <v>3903</v>
      </c>
      <c r="F278" s="13" t="s">
        <v>12</v>
      </c>
      <c r="G278" s="13" t="s">
        <v>259</v>
      </c>
      <c r="H278" s="14"/>
      <c r="I278" s="13" t="s">
        <v>55</v>
      </c>
      <c r="J278" s="16" t="s">
        <v>1691</v>
      </c>
      <c r="K278" s="16" t="s">
        <v>2795</v>
      </c>
    </row>
    <row r="279" spans="1:11" x14ac:dyDescent="0.25">
      <c r="A279" s="13" t="s">
        <v>5</v>
      </c>
      <c r="B279" s="13">
        <v>431130</v>
      </c>
      <c r="C279" s="13" t="s">
        <v>521</v>
      </c>
      <c r="D279" s="13" t="s">
        <v>99</v>
      </c>
      <c r="E279" s="17" t="s">
        <v>3904</v>
      </c>
      <c r="F279" s="13" t="s">
        <v>12</v>
      </c>
      <c r="G279" s="13" t="s">
        <v>522</v>
      </c>
      <c r="H279" s="14"/>
      <c r="I279" s="13" t="s">
        <v>84</v>
      </c>
      <c r="J279" s="16" t="s">
        <v>1692</v>
      </c>
      <c r="K279" s="16" t="s">
        <v>2796</v>
      </c>
    </row>
    <row r="280" spans="1:11" x14ac:dyDescent="0.25">
      <c r="A280" s="13" t="s">
        <v>5</v>
      </c>
      <c r="B280" s="13">
        <v>431125</v>
      </c>
      <c r="C280" s="13" t="s">
        <v>523</v>
      </c>
      <c r="D280" s="13" t="s">
        <v>53</v>
      </c>
      <c r="E280" s="17" t="s">
        <v>3905</v>
      </c>
      <c r="F280" s="13" t="s">
        <v>12</v>
      </c>
      <c r="G280" s="13" t="s">
        <v>524</v>
      </c>
      <c r="H280" s="14"/>
      <c r="I280" s="13" t="s">
        <v>55</v>
      </c>
      <c r="J280" s="16" t="s">
        <v>1693</v>
      </c>
      <c r="K280" s="16" t="s">
        <v>2797</v>
      </c>
    </row>
    <row r="281" spans="1:11" x14ac:dyDescent="0.25">
      <c r="A281" s="13" t="s">
        <v>5</v>
      </c>
      <c r="B281" s="13">
        <v>431140</v>
      </c>
      <c r="C281" s="13" t="s">
        <v>525</v>
      </c>
      <c r="D281" s="13" t="s">
        <v>64</v>
      </c>
      <c r="E281" s="17" t="s">
        <v>3906</v>
      </c>
      <c r="F281" s="13" t="s">
        <v>12</v>
      </c>
      <c r="G281" s="13" t="s">
        <v>526</v>
      </c>
      <c r="H281" s="14"/>
      <c r="I281" s="13" t="s">
        <v>55</v>
      </c>
      <c r="J281" s="16" t="s">
        <v>1694</v>
      </c>
      <c r="K281" s="16" t="s">
        <v>2798</v>
      </c>
    </row>
    <row r="282" spans="1:11" x14ac:dyDescent="0.25">
      <c r="A282" s="13" t="s">
        <v>5</v>
      </c>
      <c r="B282" s="13">
        <v>431140</v>
      </c>
      <c r="C282" s="13" t="s">
        <v>525</v>
      </c>
      <c r="D282" s="13" t="s">
        <v>64</v>
      </c>
      <c r="E282" s="17" t="s">
        <v>3907</v>
      </c>
      <c r="F282" s="13" t="s">
        <v>12</v>
      </c>
      <c r="G282" s="13" t="s">
        <v>527</v>
      </c>
      <c r="H282" s="14"/>
      <c r="I282" s="13" t="s">
        <v>55</v>
      </c>
      <c r="J282" s="16" t="s">
        <v>1695</v>
      </c>
      <c r="K282" s="16" t="s">
        <v>2799</v>
      </c>
    </row>
    <row r="283" spans="1:11" x14ac:dyDescent="0.25">
      <c r="A283" s="13" t="s">
        <v>5</v>
      </c>
      <c r="B283" s="13">
        <v>431142</v>
      </c>
      <c r="C283" s="13" t="s">
        <v>528</v>
      </c>
      <c r="D283" s="13" t="s">
        <v>53</v>
      </c>
      <c r="E283" s="17" t="s">
        <v>3908</v>
      </c>
      <c r="F283" s="13" t="s">
        <v>12</v>
      </c>
      <c r="G283" s="13" t="s">
        <v>404</v>
      </c>
      <c r="H283" s="14"/>
      <c r="I283" s="13" t="s">
        <v>55</v>
      </c>
      <c r="J283" s="16" t="s">
        <v>1696</v>
      </c>
      <c r="K283" s="16" t="s">
        <v>2800</v>
      </c>
    </row>
    <row r="284" spans="1:11" x14ac:dyDescent="0.25">
      <c r="A284" s="13" t="s">
        <v>5</v>
      </c>
      <c r="B284" s="13">
        <v>431150</v>
      </c>
      <c r="C284" s="13" t="s">
        <v>529</v>
      </c>
      <c r="D284" s="13" t="s">
        <v>53</v>
      </c>
      <c r="E284" s="17" t="s">
        <v>3909</v>
      </c>
      <c r="F284" s="13" t="s">
        <v>12</v>
      </c>
      <c r="G284" s="13" t="s">
        <v>530</v>
      </c>
      <c r="H284" s="14"/>
      <c r="I284" s="13" t="s">
        <v>84</v>
      </c>
      <c r="J284" s="16" t="s">
        <v>1697</v>
      </c>
      <c r="K284" s="16" t="s">
        <v>2801</v>
      </c>
    </row>
    <row r="285" spans="1:11" x14ac:dyDescent="0.25">
      <c r="A285" s="13" t="s">
        <v>5</v>
      </c>
      <c r="B285" s="13">
        <v>431160</v>
      </c>
      <c r="C285" s="13" t="s">
        <v>531</v>
      </c>
      <c r="D285" s="13" t="s">
        <v>53</v>
      </c>
      <c r="E285" s="17" t="s">
        <v>3910</v>
      </c>
      <c r="F285" s="13" t="s">
        <v>12</v>
      </c>
      <c r="G285" s="13" t="s">
        <v>275</v>
      </c>
      <c r="H285" s="14"/>
      <c r="I285" s="13" t="s">
        <v>55</v>
      </c>
      <c r="J285" s="16" t="s">
        <v>1698</v>
      </c>
      <c r="K285" s="16" t="s">
        <v>2802</v>
      </c>
    </row>
    <row r="286" spans="1:11" x14ac:dyDescent="0.25">
      <c r="A286" s="13" t="s">
        <v>5</v>
      </c>
      <c r="B286" s="13">
        <v>431162</v>
      </c>
      <c r="C286" s="13" t="s">
        <v>532</v>
      </c>
      <c r="D286" s="13" t="s">
        <v>53</v>
      </c>
      <c r="E286" s="17" t="s">
        <v>3911</v>
      </c>
      <c r="F286" s="13" t="s">
        <v>12</v>
      </c>
      <c r="G286" s="13" t="s">
        <v>533</v>
      </c>
      <c r="H286" s="14"/>
      <c r="I286" s="13" t="s">
        <v>55</v>
      </c>
      <c r="J286" s="16" t="s">
        <v>1699</v>
      </c>
      <c r="K286" s="16" t="s">
        <v>2803</v>
      </c>
    </row>
    <row r="287" spans="1:11" x14ac:dyDescent="0.25">
      <c r="A287" s="13" t="s">
        <v>5</v>
      </c>
      <c r="B287" s="13">
        <v>431171</v>
      </c>
      <c r="C287" s="13" t="s">
        <v>534</v>
      </c>
      <c r="D287" s="13" t="s">
        <v>53</v>
      </c>
      <c r="E287" s="17" t="s">
        <v>3912</v>
      </c>
      <c r="F287" s="13" t="s">
        <v>12</v>
      </c>
      <c r="G287" s="13" t="s">
        <v>535</v>
      </c>
      <c r="H287" s="14"/>
      <c r="I287" s="13" t="s">
        <v>62</v>
      </c>
      <c r="J287" s="16" t="s">
        <v>1700</v>
      </c>
      <c r="K287" s="16" t="s">
        <v>2804</v>
      </c>
    </row>
    <row r="288" spans="1:11" x14ac:dyDescent="0.25">
      <c r="A288" s="13" t="s">
        <v>5</v>
      </c>
      <c r="B288" s="13">
        <v>431170</v>
      </c>
      <c r="C288" s="13" t="s">
        <v>536</v>
      </c>
      <c r="D288" s="13" t="s">
        <v>53</v>
      </c>
      <c r="E288" s="17" t="s">
        <v>3913</v>
      </c>
      <c r="F288" s="13" t="s">
        <v>12</v>
      </c>
      <c r="G288" s="13" t="s">
        <v>537</v>
      </c>
      <c r="H288" s="14"/>
      <c r="I288" s="13" t="s">
        <v>62</v>
      </c>
      <c r="J288" s="16" t="s">
        <v>1701</v>
      </c>
      <c r="K288" s="16" t="s">
        <v>2805</v>
      </c>
    </row>
    <row r="289" spans="1:11" x14ac:dyDescent="0.25">
      <c r="A289" s="13" t="s">
        <v>5</v>
      </c>
      <c r="B289" s="13">
        <v>431173</v>
      </c>
      <c r="C289" s="13" t="s">
        <v>538</v>
      </c>
      <c r="D289" s="13" t="s">
        <v>53</v>
      </c>
      <c r="E289" s="17" t="s">
        <v>3914</v>
      </c>
      <c r="F289" s="13" t="s">
        <v>12</v>
      </c>
      <c r="G289" s="13" t="s">
        <v>86</v>
      </c>
      <c r="H289" s="14"/>
      <c r="I289" s="13" t="s">
        <v>55</v>
      </c>
      <c r="J289" s="16" t="s">
        <v>1702</v>
      </c>
      <c r="K289" s="16" t="s">
        <v>2806</v>
      </c>
    </row>
    <row r="290" spans="1:11" x14ac:dyDescent="0.25">
      <c r="A290" s="13" t="s">
        <v>5</v>
      </c>
      <c r="B290" s="13">
        <v>431175</v>
      </c>
      <c r="C290" s="13" t="s">
        <v>539</v>
      </c>
      <c r="D290" s="13" t="s">
        <v>53</v>
      </c>
      <c r="E290" s="17" t="s">
        <v>3915</v>
      </c>
      <c r="F290" s="13" t="s">
        <v>12</v>
      </c>
      <c r="G290" s="13" t="s">
        <v>70</v>
      </c>
      <c r="H290" s="14"/>
      <c r="I290" s="13" t="s">
        <v>84</v>
      </c>
      <c r="J290" s="16" t="s">
        <v>1703</v>
      </c>
      <c r="K290" s="16" t="s">
        <v>2807</v>
      </c>
    </row>
    <row r="291" spans="1:11" x14ac:dyDescent="0.25">
      <c r="A291" s="13" t="s">
        <v>5</v>
      </c>
      <c r="B291" s="13">
        <v>431177</v>
      </c>
      <c r="C291" s="13" t="s">
        <v>540</v>
      </c>
      <c r="D291" s="13" t="s">
        <v>53</v>
      </c>
      <c r="E291" s="17" t="s">
        <v>3916</v>
      </c>
      <c r="F291" s="13" t="s">
        <v>12</v>
      </c>
      <c r="G291" s="13" t="s">
        <v>541</v>
      </c>
      <c r="H291" s="14"/>
      <c r="I291" s="13" t="s">
        <v>55</v>
      </c>
      <c r="J291" s="16" t="s">
        <v>1704</v>
      </c>
      <c r="K291" s="16" t="s">
        <v>2808</v>
      </c>
    </row>
    <row r="292" spans="1:11" x14ac:dyDescent="0.25">
      <c r="A292" s="13" t="s">
        <v>5</v>
      </c>
      <c r="B292" s="13">
        <v>431179</v>
      </c>
      <c r="C292" s="13" t="s">
        <v>542</v>
      </c>
      <c r="D292" s="13" t="s">
        <v>53</v>
      </c>
      <c r="E292" s="17" t="s">
        <v>3917</v>
      </c>
      <c r="F292" s="13" t="s">
        <v>12</v>
      </c>
      <c r="G292" s="13" t="s">
        <v>543</v>
      </c>
      <c r="H292" s="14"/>
      <c r="I292" s="13" t="s">
        <v>55</v>
      </c>
      <c r="J292" s="16" t="s">
        <v>1705</v>
      </c>
      <c r="K292" s="16" t="s">
        <v>2809</v>
      </c>
    </row>
    <row r="293" spans="1:11" x14ac:dyDescent="0.25">
      <c r="A293" s="13" t="s">
        <v>5</v>
      </c>
      <c r="B293" s="13">
        <v>431180</v>
      </c>
      <c r="C293" s="13" t="s">
        <v>544</v>
      </c>
      <c r="D293" s="13" t="s">
        <v>99</v>
      </c>
      <c r="E293" s="17" t="s">
        <v>3918</v>
      </c>
      <c r="F293" s="13" t="s">
        <v>12</v>
      </c>
      <c r="G293" s="13" t="s">
        <v>70</v>
      </c>
      <c r="H293" s="14"/>
      <c r="I293" s="13" t="s">
        <v>84</v>
      </c>
      <c r="J293" s="16" t="s">
        <v>1706</v>
      </c>
      <c r="K293" s="16" t="s">
        <v>545</v>
      </c>
    </row>
    <row r="294" spans="1:11" x14ac:dyDescent="0.25">
      <c r="A294" s="13" t="s">
        <v>5</v>
      </c>
      <c r="B294" s="13">
        <v>431190</v>
      </c>
      <c r="C294" s="13" t="s">
        <v>546</v>
      </c>
      <c r="D294" s="13" t="s">
        <v>53</v>
      </c>
      <c r="E294" s="17" t="s">
        <v>3919</v>
      </c>
      <c r="F294" s="13" t="s">
        <v>12</v>
      </c>
      <c r="G294" s="13" t="s">
        <v>326</v>
      </c>
      <c r="H294" s="14"/>
      <c r="I294" s="13" t="s">
        <v>62</v>
      </c>
      <c r="J294" s="16" t="s">
        <v>1707</v>
      </c>
      <c r="K294" s="16" t="s">
        <v>2810</v>
      </c>
    </row>
    <row r="295" spans="1:11" x14ac:dyDescent="0.25">
      <c r="A295" s="13" t="s">
        <v>5</v>
      </c>
      <c r="B295" s="13">
        <v>431198</v>
      </c>
      <c r="C295" s="13" t="s">
        <v>547</v>
      </c>
      <c r="D295" s="13" t="s">
        <v>53</v>
      </c>
      <c r="E295" s="17" t="s">
        <v>3920</v>
      </c>
      <c r="F295" s="13" t="s">
        <v>12</v>
      </c>
      <c r="G295" s="13" t="s">
        <v>548</v>
      </c>
      <c r="H295" s="14"/>
      <c r="I295" s="13" t="s">
        <v>84</v>
      </c>
      <c r="J295" s="16" t="s">
        <v>1708</v>
      </c>
      <c r="K295" s="16" t="s">
        <v>2811</v>
      </c>
    </row>
    <row r="296" spans="1:11" x14ac:dyDescent="0.25">
      <c r="A296" s="13" t="s">
        <v>5</v>
      </c>
      <c r="B296" s="13">
        <v>431200</v>
      </c>
      <c r="C296" s="13" t="s">
        <v>549</v>
      </c>
      <c r="D296" s="13" t="s">
        <v>53</v>
      </c>
      <c r="E296" s="17" t="s">
        <v>3921</v>
      </c>
      <c r="F296" s="13" t="s">
        <v>12</v>
      </c>
      <c r="G296" s="13" t="s">
        <v>70</v>
      </c>
      <c r="H296" s="14"/>
      <c r="I296" s="13" t="s">
        <v>62</v>
      </c>
      <c r="J296" s="16" t="s">
        <v>1709</v>
      </c>
      <c r="K296" s="16" t="s">
        <v>2812</v>
      </c>
    </row>
    <row r="297" spans="1:11" x14ac:dyDescent="0.25">
      <c r="A297" s="13" t="s">
        <v>5</v>
      </c>
      <c r="B297" s="13">
        <v>431205</v>
      </c>
      <c r="C297" s="13" t="s">
        <v>550</v>
      </c>
      <c r="D297" s="13" t="s">
        <v>53</v>
      </c>
      <c r="E297" s="17" t="s">
        <v>3922</v>
      </c>
      <c r="F297" s="13" t="s">
        <v>12</v>
      </c>
      <c r="G297" s="13" t="s">
        <v>298</v>
      </c>
      <c r="H297" s="14"/>
      <c r="I297" s="13" t="s">
        <v>62</v>
      </c>
      <c r="J297" s="16" t="s">
        <v>1710</v>
      </c>
      <c r="K297" s="16" t="s">
        <v>2813</v>
      </c>
    </row>
    <row r="298" spans="1:11" x14ac:dyDescent="0.25">
      <c r="A298" s="13" t="s">
        <v>5</v>
      </c>
      <c r="B298" s="13">
        <v>431210</v>
      </c>
      <c r="C298" s="13" t="s">
        <v>551</v>
      </c>
      <c r="D298" s="13" t="s">
        <v>53</v>
      </c>
      <c r="E298" s="17" t="s">
        <v>3923</v>
      </c>
      <c r="F298" s="13" t="s">
        <v>12</v>
      </c>
      <c r="G298" s="13" t="s">
        <v>552</v>
      </c>
      <c r="H298" s="14"/>
      <c r="I298" s="13" t="s">
        <v>62</v>
      </c>
      <c r="J298" s="16" t="s">
        <v>1711</v>
      </c>
      <c r="K298" s="16" t="s">
        <v>2814</v>
      </c>
    </row>
    <row r="299" spans="1:11" x14ac:dyDescent="0.25">
      <c r="A299" s="13" t="s">
        <v>5</v>
      </c>
      <c r="B299" s="13">
        <v>431213</v>
      </c>
      <c r="C299" s="13" t="s">
        <v>553</v>
      </c>
      <c r="D299" s="13" t="s">
        <v>53</v>
      </c>
      <c r="E299" s="17" t="s">
        <v>3924</v>
      </c>
      <c r="F299" s="13" t="s">
        <v>12</v>
      </c>
      <c r="G299" s="13" t="s">
        <v>554</v>
      </c>
      <c r="H299" s="14"/>
      <c r="I299" s="13" t="s">
        <v>55</v>
      </c>
      <c r="J299" s="16" t="s">
        <v>1712</v>
      </c>
      <c r="K299" s="16" t="s">
        <v>2815</v>
      </c>
    </row>
    <row r="300" spans="1:11" x14ac:dyDescent="0.25">
      <c r="A300" s="13" t="s">
        <v>5</v>
      </c>
      <c r="B300" s="13">
        <v>431215</v>
      </c>
      <c r="C300" s="13" t="s">
        <v>555</v>
      </c>
      <c r="D300" s="13" t="s">
        <v>53</v>
      </c>
      <c r="E300" s="17" t="s">
        <v>3925</v>
      </c>
      <c r="F300" s="13" t="s">
        <v>12</v>
      </c>
      <c r="G300" s="13" t="s">
        <v>556</v>
      </c>
      <c r="H300" s="14"/>
      <c r="I300" s="13" t="s">
        <v>84</v>
      </c>
      <c r="J300" s="16" t="s">
        <v>1713</v>
      </c>
      <c r="K300" s="16" t="s">
        <v>2816</v>
      </c>
    </row>
    <row r="301" spans="1:11" x14ac:dyDescent="0.25">
      <c r="A301" s="13" t="s">
        <v>5</v>
      </c>
      <c r="B301" s="13">
        <v>431217</v>
      </c>
      <c r="C301" s="13" t="s">
        <v>557</v>
      </c>
      <c r="D301" s="13" t="s">
        <v>53</v>
      </c>
      <c r="E301" s="17" t="s">
        <v>3926</v>
      </c>
      <c r="F301" s="13" t="s">
        <v>12</v>
      </c>
      <c r="G301" s="13" t="s">
        <v>558</v>
      </c>
      <c r="H301" s="14"/>
      <c r="I301" s="13" t="s">
        <v>55</v>
      </c>
      <c r="J301" s="16" t="s">
        <v>1714</v>
      </c>
      <c r="K301" s="16" t="s">
        <v>2817</v>
      </c>
    </row>
    <row r="302" spans="1:11" x14ac:dyDescent="0.25">
      <c r="A302" s="13" t="s">
        <v>5</v>
      </c>
      <c r="B302" s="13">
        <v>431220</v>
      </c>
      <c r="C302" s="13" t="s">
        <v>559</v>
      </c>
      <c r="D302" s="13" t="s">
        <v>53</v>
      </c>
      <c r="E302" s="17" t="s">
        <v>3927</v>
      </c>
      <c r="F302" s="13" t="s">
        <v>12</v>
      </c>
      <c r="G302" s="13" t="s">
        <v>560</v>
      </c>
      <c r="H302" s="14"/>
      <c r="I302" s="13" t="s">
        <v>55</v>
      </c>
      <c r="J302" s="16" t="s">
        <v>1715</v>
      </c>
      <c r="K302" s="16" t="s">
        <v>2818</v>
      </c>
    </row>
    <row r="303" spans="1:11" x14ac:dyDescent="0.25">
      <c r="A303" s="13" t="s">
        <v>5</v>
      </c>
      <c r="B303" s="13">
        <v>431225</v>
      </c>
      <c r="C303" s="13" t="s">
        <v>561</v>
      </c>
      <c r="D303" s="13" t="s">
        <v>53</v>
      </c>
      <c r="E303" s="17" t="s">
        <v>3928</v>
      </c>
      <c r="F303" s="13" t="s">
        <v>12</v>
      </c>
      <c r="G303" s="13" t="s">
        <v>562</v>
      </c>
      <c r="H303" s="14"/>
      <c r="I303" s="13" t="s">
        <v>55</v>
      </c>
      <c r="J303" s="16" t="s">
        <v>1716</v>
      </c>
      <c r="K303" s="16" t="s">
        <v>2819</v>
      </c>
    </row>
    <row r="304" spans="1:11" x14ac:dyDescent="0.25">
      <c r="A304" s="13" t="s">
        <v>5</v>
      </c>
      <c r="B304" s="13">
        <v>431230</v>
      </c>
      <c r="C304" s="13" t="s">
        <v>563</v>
      </c>
      <c r="D304" s="13" t="s">
        <v>53</v>
      </c>
      <c r="E304" s="17" t="s">
        <v>3929</v>
      </c>
      <c r="F304" s="13" t="s">
        <v>12</v>
      </c>
      <c r="G304" s="13" t="s">
        <v>564</v>
      </c>
      <c r="H304" s="14"/>
      <c r="I304" s="13" t="s">
        <v>55</v>
      </c>
      <c r="J304" s="16" t="s">
        <v>1717</v>
      </c>
      <c r="K304" s="16" t="s">
        <v>2820</v>
      </c>
    </row>
    <row r="305" spans="1:11" x14ac:dyDescent="0.25">
      <c r="A305" s="13" t="s">
        <v>5</v>
      </c>
      <c r="B305" s="13">
        <v>431235</v>
      </c>
      <c r="C305" s="13" t="s">
        <v>565</v>
      </c>
      <c r="D305" s="13" t="s">
        <v>53</v>
      </c>
      <c r="E305" s="17" t="s">
        <v>3930</v>
      </c>
      <c r="F305" s="13" t="s">
        <v>12</v>
      </c>
      <c r="G305" s="13" t="s">
        <v>566</v>
      </c>
      <c r="H305" s="14"/>
      <c r="I305" s="13" t="s">
        <v>55</v>
      </c>
      <c r="J305" s="16" t="s">
        <v>1718</v>
      </c>
      <c r="K305" s="16" t="s">
        <v>2821</v>
      </c>
    </row>
    <row r="306" spans="1:11" x14ac:dyDescent="0.25">
      <c r="A306" s="13" t="s">
        <v>5</v>
      </c>
      <c r="B306" s="13">
        <v>431237</v>
      </c>
      <c r="C306" s="13" t="s">
        <v>567</v>
      </c>
      <c r="D306" s="13" t="s">
        <v>53</v>
      </c>
      <c r="E306" s="17" t="s">
        <v>3931</v>
      </c>
      <c r="F306" s="13" t="s">
        <v>12</v>
      </c>
      <c r="G306" s="13" t="s">
        <v>326</v>
      </c>
      <c r="H306" s="14"/>
      <c r="I306" s="13" t="s">
        <v>62</v>
      </c>
      <c r="J306" s="16" t="s">
        <v>1719</v>
      </c>
      <c r="K306" s="16" t="s">
        <v>2822</v>
      </c>
    </row>
    <row r="307" spans="1:11" x14ac:dyDescent="0.25">
      <c r="A307" s="13" t="s">
        <v>5</v>
      </c>
      <c r="B307" s="13">
        <v>431238</v>
      </c>
      <c r="C307" s="13" t="s">
        <v>568</v>
      </c>
      <c r="D307" s="13" t="s">
        <v>53</v>
      </c>
      <c r="E307" s="17" t="s">
        <v>3932</v>
      </c>
      <c r="F307" s="13" t="s">
        <v>12</v>
      </c>
      <c r="G307" s="13" t="s">
        <v>70</v>
      </c>
      <c r="H307" s="14"/>
      <c r="I307" s="13" t="s">
        <v>55</v>
      </c>
      <c r="J307" s="16" t="s">
        <v>1720</v>
      </c>
      <c r="K307" s="16" t="s">
        <v>2823</v>
      </c>
    </row>
    <row r="308" spans="1:11" x14ac:dyDescent="0.25">
      <c r="A308" s="13" t="s">
        <v>5</v>
      </c>
      <c r="B308" s="13">
        <v>431240</v>
      </c>
      <c r="C308" s="13" t="s">
        <v>569</v>
      </c>
      <c r="D308" s="13" t="s">
        <v>64</v>
      </c>
      <c r="E308" s="17" t="s">
        <v>3933</v>
      </c>
      <c r="F308" s="13" t="s">
        <v>12</v>
      </c>
      <c r="G308" s="13" t="s">
        <v>570</v>
      </c>
      <c r="H308" s="14"/>
      <c r="I308" s="13" t="s">
        <v>55</v>
      </c>
      <c r="J308" s="16" t="s">
        <v>1721</v>
      </c>
      <c r="K308" s="16" t="s">
        <v>2824</v>
      </c>
    </row>
    <row r="309" spans="1:11" x14ac:dyDescent="0.25">
      <c r="A309" s="13" t="s">
        <v>5</v>
      </c>
      <c r="B309" s="13">
        <v>431242</v>
      </c>
      <c r="C309" s="13" t="s">
        <v>571</v>
      </c>
      <c r="D309" s="13" t="s">
        <v>53</v>
      </c>
      <c r="E309" s="17" t="s">
        <v>3934</v>
      </c>
      <c r="F309" s="13" t="s">
        <v>12</v>
      </c>
      <c r="G309" s="13" t="s">
        <v>70</v>
      </c>
      <c r="H309" s="14"/>
      <c r="I309" s="13" t="s">
        <v>55</v>
      </c>
      <c r="J309" s="16" t="s">
        <v>1722</v>
      </c>
      <c r="K309" s="16" t="s">
        <v>2825</v>
      </c>
    </row>
    <row r="310" spans="1:11" x14ac:dyDescent="0.25">
      <c r="A310" s="13" t="s">
        <v>5</v>
      </c>
      <c r="B310" s="13">
        <v>431244</v>
      </c>
      <c r="C310" s="13" t="s">
        <v>572</v>
      </c>
      <c r="D310" s="13" t="s">
        <v>53</v>
      </c>
      <c r="E310" s="17" t="s">
        <v>3935</v>
      </c>
      <c r="F310" s="13" t="s">
        <v>12</v>
      </c>
      <c r="G310" s="13" t="s">
        <v>573</v>
      </c>
      <c r="H310" s="14"/>
      <c r="I310" s="13" t="s">
        <v>62</v>
      </c>
      <c r="J310" s="16" t="s">
        <v>1723</v>
      </c>
      <c r="K310" s="16" t="s">
        <v>2826</v>
      </c>
    </row>
    <row r="311" spans="1:11" x14ac:dyDescent="0.25">
      <c r="A311" s="13" t="s">
        <v>5</v>
      </c>
      <c r="B311" s="13">
        <v>431245</v>
      </c>
      <c r="C311" s="13" t="s">
        <v>574</v>
      </c>
      <c r="D311" s="13" t="s">
        <v>53</v>
      </c>
      <c r="E311" s="17" t="s">
        <v>3936</v>
      </c>
      <c r="F311" s="13" t="s">
        <v>12</v>
      </c>
      <c r="G311" s="13" t="s">
        <v>575</v>
      </c>
      <c r="H311" s="14"/>
      <c r="I311" s="13" t="s">
        <v>55</v>
      </c>
      <c r="J311" s="16" t="s">
        <v>1724</v>
      </c>
      <c r="K311" s="16" t="s">
        <v>2827</v>
      </c>
    </row>
    <row r="312" spans="1:11" x14ac:dyDescent="0.25">
      <c r="A312" s="13" t="s">
        <v>5</v>
      </c>
      <c r="B312" s="13">
        <v>431247</v>
      </c>
      <c r="C312" s="13" t="s">
        <v>576</v>
      </c>
      <c r="D312" s="13" t="s">
        <v>53</v>
      </c>
      <c r="E312" s="17" t="s">
        <v>3937</v>
      </c>
      <c r="F312" s="13" t="s">
        <v>12</v>
      </c>
      <c r="G312" s="13" t="s">
        <v>577</v>
      </c>
      <c r="H312" s="14"/>
      <c r="I312" s="13" t="s">
        <v>84</v>
      </c>
      <c r="J312" s="16" t="s">
        <v>1725</v>
      </c>
      <c r="K312" s="16" t="s">
        <v>2828</v>
      </c>
    </row>
    <row r="313" spans="1:11" x14ac:dyDescent="0.25">
      <c r="A313" s="13" t="s">
        <v>5</v>
      </c>
      <c r="B313" s="13">
        <v>431250</v>
      </c>
      <c r="C313" s="13" t="s">
        <v>578</v>
      </c>
      <c r="D313" s="13" t="s">
        <v>53</v>
      </c>
      <c r="E313" s="17" t="s">
        <v>3938</v>
      </c>
      <c r="F313" s="13" t="s">
        <v>12</v>
      </c>
      <c r="G313" s="13" t="s">
        <v>579</v>
      </c>
      <c r="H313" s="14"/>
      <c r="I313" s="13" t="s">
        <v>55</v>
      </c>
      <c r="J313" s="16" t="s">
        <v>1726</v>
      </c>
      <c r="K313" s="16" t="s">
        <v>2829</v>
      </c>
    </row>
    <row r="314" spans="1:11" x14ac:dyDescent="0.25">
      <c r="A314" s="13" t="s">
        <v>5</v>
      </c>
      <c r="B314" s="13">
        <v>431260</v>
      </c>
      <c r="C314" s="13" t="s">
        <v>580</v>
      </c>
      <c r="D314" s="13" t="s">
        <v>53</v>
      </c>
      <c r="E314" s="17" t="s">
        <v>3939</v>
      </c>
      <c r="F314" s="13" t="s">
        <v>12</v>
      </c>
      <c r="G314" s="13" t="s">
        <v>581</v>
      </c>
      <c r="H314" s="14"/>
      <c r="I314" s="13" t="s">
        <v>55</v>
      </c>
      <c r="J314" s="16" t="s">
        <v>1727</v>
      </c>
      <c r="K314" s="16" t="s">
        <v>2830</v>
      </c>
    </row>
    <row r="315" spans="1:11" x14ac:dyDescent="0.25">
      <c r="A315" s="13" t="s">
        <v>5</v>
      </c>
      <c r="B315" s="13">
        <v>431261</v>
      </c>
      <c r="C315" s="13" t="s">
        <v>582</v>
      </c>
      <c r="D315" s="13" t="s">
        <v>53</v>
      </c>
      <c r="E315" s="17" t="s">
        <v>3940</v>
      </c>
      <c r="F315" s="13" t="s">
        <v>12</v>
      </c>
      <c r="G315" s="13" t="s">
        <v>583</v>
      </c>
      <c r="H315" s="14"/>
      <c r="I315" s="13" t="s">
        <v>55</v>
      </c>
      <c r="J315" s="16" t="s">
        <v>1728</v>
      </c>
      <c r="K315" s="16" t="s">
        <v>2831</v>
      </c>
    </row>
    <row r="316" spans="1:11" x14ac:dyDescent="0.25">
      <c r="A316" s="13" t="s">
        <v>5</v>
      </c>
      <c r="B316" s="13">
        <v>431262</v>
      </c>
      <c r="C316" s="13" t="s">
        <v>584</v>
      </c>
      <c r="D316" s="13" t="s">
        <v>53</v>
      </c>
      <c r="E316" s="17" t="s">
        <v>3941</v>
      </c>
      <c r="F316" s="13" t="s">
        <v>12</v>
      </c>
      <c r="G316" s="13" t="s">
        <v>70</v>
      </c>
      <c r="H316" s="14"/>
      <c r="I316" s="13" t="s">
        <v>55</v>
      </c>
      <c r="J316" s="16" t="s">
        <v>1729</v>
      </c>
      <c r="K316" s="16" t="s">
        <v>2832</v>
      </c>
    </row>
    <row r="317" spans="1:11" x14ac:dyDescent="0.25">
      <c r="A317" s="13" t="s">
        <v>5</v>
      </c>
      <c r="B317" s="13">
        <v>431265</v>
      </c>
      <c r="C317" s="13" t="s">
        <v>585</v>
      </c>
      <c r="D317" s="13" t="s">
        <v>53</v>
      </c>
      <c r="E317" s="17" t="s">
        <v>3942</v>
      </c>
      <c r="F317" s="13" t="s">
        <v>12</v>
      </c>
      <c r="G317" s="13" t="s">
        <v>586</v>
      </c>
      <c r="H317" s="14"/>
      <c r="I317" s="13" t="s">
        <v>55</v>
      </c>
      <c r="J317" s="16" t="s">
        <v>1730</v>
      </c>
      <c r="K317" s="16" t="s">
        <v>2833</v>
      </c>
    </row>
    <row r="318" spans="1:11" x14ac:dyDescent="0.25">
      <c r="A318" s="13" t="s">
        <v>5</v>
      </c>
      <c r="B318" s="13">
        <v>431267</v>
      </c>
      <c r="C318" s="13" t="s">
        <v>587</v>
      </c>
      <c r="D318" s="13" t="s">
        <v>53</v>
      </c>
      <c r="E318" s="17" t="s">
        <v>3943</v>
      </c>
      <c r="F318" s="13" t="s">
        <v>12</v>
      </c>
      <c r="G318" s="13" t="s">
        <v>588</v>
      </c>
      <c r="H318" s="14"/>
      <c r="I318" s="13" t="s">
        <v>84</v>
      </c>
      <c r="J318" s="16" t="s">
        <v>1731</v>
      </c>
      <c r="K318" s="16" t="s">
        <v>2834</v>
      </c>
    </row>
    <row r="319" spans="1:11" x14ac:dyDescent="0.25">
      <c r="A319" s="13" t="s">
        <v>5</v>
      </c>
      <c r="B319" s="13">
        <v>431270</v>
      </c>
      <c r="C319" s="13" t="s">
        <v>589</v>
      </c>
      <c r="D319" s="13" t="s">
        <v>53</v>
      </c>
      <c r="E319" s="17" t="s">
        <v>3944</v>
      </c>
      <c r="F319" s="13" t="s">
        <v>12</v>
      </c>
      <c r="G319" s="13" t="s">
        <v>590</v>
      </c>
      <c r="H319" s="14"/>
      <c r="I319" s="13" t="s">
        <v>84</v>
      </c>
      <c r="J319" s="16" t="s">
        <v>1732</v>
      </c>
      <c r="K319" s="16" t="s">
        <v>2835</v>
      </c>
    </row>
    <row r="320" spans="1:11" x14ac:dyDescent="0.25">
      <c r="A320" s="13" t="s">
        <v>5</v>
      </c>
      <c r="B320" s="13">
        <v>431275</v>
      </c>
      <c r="C320" s="13" t="s">
        <v>591</v>
      </c>
      <c r="D320" s="13" t="s">
        <v>53</v>
      </c>
      <c r="E320" s="17" t="s">
        <v>3945</v>
      </c>
      <c r="F320" s="13" t="s">
        <v>12</v>
      </c>
      <c r="G320" s="13" t="s">
        <v>592</v>
      </c>
      <c r="H320" s="14"/>
      <c r="I320" s="13" t="s">
        <v>55</v>
      </c>
      <c r="J320" s="16" t="s">
        <v>1733</v>
      </c>
      <c r="K320" s="16" t="s">
        <v>2836</v>
      </c>
    </row>
    <row r="321" spans="1:11" x14ac:dyDescent="0.25">
      <c r="A321" s="13" t="s">
        <v>5</v>
      </c>
      <c r="B321" s="13">
        <v>431280</v>
      </c>
      <c r="C321" s="13" t="s">
        <v>593</v>
      </c>
      <c r="D321" s="13" t="s">
        <v>53</v>
      </c>
      <c r="E321" s="17" t="s">
        <v>3946</v>
      </c>
      <c r="F321" s="13" t="s">
        <v>12</v>
      </c>
      <c r="G321" s="13" t="s">
        <v>594</v>
      </c>
      <c r="H321" s="14"/>
      <c r="I321" s="13" t="s">
        <v>55</v>
      </c>
      <c r="J321" s="16" t="s">
        <v>1734</v>
      </c>
      <c r="K321" s="16" t="s">
        <v>2837</v>
      </c>
    </row>
    <row r="322" spans="1:11" x14ac:dyDescent="0.25">
      <c r="A322" s="13" t="s">
        <v>5</v>
      </c>
      <c r="B322" s="13">
        <v>431290</v>
      </c>
      <c r="C322" s="13" t="s">
        <v>595</v>
      </c>
      <c r="D322" s="13" t="s">
        <v>53</v>
      </c>
      <c r="E322" s="17" t="s">
        <v>3947</v>
      </c>
      <c r="F322" s="13" t="s">
        <v>12</v>
      </c>
      <c r="G322" s="13" t="s">
        <v>596</v>
      </c>
      <c r="H322" s="14"/>
      <c r="I322" s="13" t="s">
        <v>55</v>
      </c>
      <c r="J322" s="16" t="s">
        <v>1735</v>
      </c>
      <c r="K322" s="16" t="s">
        <v>2838</v>
      </c>
    </row>
    <row r="323" spans="1:11" x14ac:dyDescent="0.25">
      <c r="A323" s="13" t="s">
        <v>5</v>
      </c>
      <c r="B323" s="13">
        <v>431300</v>
      </c>
      <c r="C323" s="13" t="s">
        <v>597</v>
      </c>
      <c r="D323" s="13" t="s">
        <v>53</v>
      </c>
      <c r="E323" s="17" t="s">
        <v>3948</v>
      </c>
      <c r="F323" s="13" t="s">
        <v>12</v>
      </c>
      <c r="G323" s="13" t="s">
        <v>598</v>
      </c>
      <c r="H323" s="14"/>
      <c r="I323" s="13" t="s">
        <v>84</v>
      </c>
      <c r="J323" s="16" t="s">
        <v>1736</v>
      </c>
      <c r="K323" s="16" t="s">
        <v>2839</v>
      </c>
    </row>
    <row r="324" spans="1:11" x14ac:dyDescent="0.25">
      <c r="A324" s="13" t="s">
        <v>5</v>
      </c>
      <c r="B324" s="13">
        <v>431301</v>
      </c>
      <c r="C324" s="13" t="s">
        <v>599</v>
      </c>
      <c r="D324" s="13" t="s">
        <v>53</v>
      </c>
      <c r="E324" s="17" t="s">
        <v>3949</v>
      </c>
      <c r="F324" s="13" t="s">
        <v>12</v>
      </c>
      <c r="G324" s="13" t="s">
        <v>600</v>
      </c>
      <c r="H324" s="14"/>
      <c r="I324" s="13" t="s">
        <v>55</v>
      </c>
      <c r="J324" s="16" t="s">
        <v>1737</v>
      </c>
      <c r="K324" s="16" t="s">
        <v>2840</v>
      </c>
    </row>
    <row r="325" spans="1:11" x14ac:dyDescent="0.25">
      <c r="A325" s="13" t="s">
        <v>5</v>
      </c>
      <c r="B325" s="13">
        <v>431303</v>
      </c>
      <c r="C325" s="13" t="s">
        <v>601</v>
      </c>
      <c r="D325" s="13" t="s">
        <v>53</v>
      </c>
      <c r="E325" s="17" t="s">
        <v>3950</v>
      </c>
      <c r="F325" s="13" t="s">
        <v>12</v>
      </c>
      <c r="G325" s="13" t="s">
        <v>602</v>
      </c>
      <c r="H325" s="14"/>
      <c r="I325" s="13" t="s">
        <v>84</v>
      </c>
      <c r="J325" s="16" t="s">
        <v>1738</v>
      </c>
      <c r="K325" s="16" t="s">
        <v>2841</v>
      </c>
    </row>
    <row r="326" spans="1:11" x14ac:dyDescent="0.25">
      <c r="A326" s="13" t="s">
        <v>5</v>
      </c>
      <c r="B326" s="13">
        <v>431306</v>
      </c>
      <c r="C326" s="13" t="s">
        <v>603</v>
      </c>
      <c r="D326" s="13" t="s">
        <v>99</v>
      </c>
      <c r="E326" s="17" t="s">
        <v>3951</v>
      </c>
      <c r="F326" s="13" t="s">
        <v>12</v>
      </c>
      <c r="G326" s="13" t="s">
        <v>604</v>
      </c>
      <c r="H326" s="14"/>
      <c r="I326" s="13" t="s">
        <v>55</v>
      </c>
      <c r="J326" s="16" t="s">
        <v>1739</v>
      </c>
      <c r="K326" s="16" t="s">
        <v>2842</v>
      </c>
    </row>
    <row r="327" spans="1:11" x14ac:dyDescent="0.25">
      <c r="A327" s="13" t="s">
        <v>5</v>
      </c>
      <c r="B327" s="13">
        <v>431310</v>
      </c>
      <c r="C327" s="13" t="s">
        <v>605</v>
      </c>
      <c r="D327" s="13" t="s">
        <v>53</v>
      </c>
      <c r="E327" s="17" t="s">
        <v>3952</v>
      </c>
      <c r="F327" s="13" t="s">
        <v>12</v>
      </c>
      <c r="G327" s="13" t="s">
        <v>70</v>
      </c>
      <c r="H327" s="14"/>
      <c r="I327" s="13" t="s">
        <v>55</v>
      </c>
      <c r="J327" s="16" t="s">
        <v>1740</v>
      </c>
      <c r="K327" s="16" t="s">
        <v>2843</v>
      </c>
    </row>
    <row r="328" spans="1:11" x14ac:dyDescent="0.25">
      <c r="A328" s="13" t="s">
        <v>5</v>
      </c>
      <c r="B328" s="13">
        <v>431320</v>
      </c>
      <c r="C328" s="13" t="s">
        <v>606</v>
      </c>
      <c r="D328" s="13" t="s">
        <v>99</v>
      </c>
      <c r="E328" s="17" t="s">
        <v>3953</v>
      </c>
      <c r="F328" s="13" t="s">
        <v>12</v>
      </c>
      <c r="G328" s="13" t="s">
        <v>607</v>
      </c>
      <c r="H328" s="14"/>
      <c r="I328" s="13" t="s">
        <v>84</v>
      </c>
      <c r="J328" s="16" t="s">
        <v>1741</v>
      </c>
      <c r="K328" s="16" t="s">
        <v>2844</v>
      </c>
    </row>
    <row r="329" spans="1:11" x14ac:dyDescent="0.25">
      <c r="A329" s="13" t="s">
        <v>5</v>
      </c>
      <c r="B329" s="13">
        <v>431330</v>
      </c>
      <c r="C329" s="13" t="s">
        <v>608</v>
      </c>
      <c r="D329" s="13" t="s">
        <v>99</v>
      </c>
      <c r="E329" s="17" t="s">
        <v>3954</v>
      </c>
      <c r="F329" s="13" t="s">
        <v>12</v>
      </c>
      <c r="G329" s="13" t="s">
        <v>609</v>
      </c>
      <c r="H329" s="14"/>
      <c r="I329" s="13" t="s">
        <v>62</v>
      </c>
      <c r="J329" s="16" t="s">
        <v>1742</v>
      </c>
      <c r="K329" s="16" t="s">
        <v>2845</v>
      </c>
    </row>
    <row r="330" spans="1:11" x14ac:dyDescent="0.25">
      <c r="A330" s="13" t="s">
        <v>5</v>
      </c>
      <c r="B330" s="13">
        <v>431333</v>
      </c>
      <c r="C330" s="13" t="s">
        <v>610</v>
      </c>
      <c r="D330" s="13" t="s">
        <v>53</v>
      </c>
      <c r="E330" s="17" t="s">
        <v>3955</v>
      </c>
      <c r="F330" s="13" t="s">
        <v>12</v>
      </c>
      <c r="G330" s="13" t="s">
        <v>70</v>
      </c>
      <c r="H330" s="14"/>
      <c r="I330" s="13" t="s">
        <v>55</v>
      </c>
      <c r="J330" s="16" t="s">
        <v>1743</v>
      </c>
      <c r="K330" s="16" t="s">
        <v>2846</v>
      </c>
    </row>
    <row r="331" spans="1:11" x14ac:dyDescent="0.25">
      <c r="A331" s="13" t="s">
        <v>5</v>
      </c>
      <c r="B331" s="13">
        <v>431335</v>
      </c>
      <c r="C331" s="13" t="s">
        <v>611</v>
      </c>
      <c r="D331" s="13" t="s">
        <v>53</v>
      </c>
      <c r="E331" s="17" t="s">
        <v>3956</v>
      </c>
      <c r="F331" s="13" t="s">
        <v>12</v>
      </c>
      <c r="G331" s="13" t="s">
        <v>70</v>
      </c>
      <c r="H331" s="14"/>
      <c r="I331" s="13" t="s">
        <v>62</v>
      </c>
      <c r="J331" s="16" t="s">
        <v>612</v>
      </c>
      <c r="K331" s="16" t="s">
        <v>2847</v>
      </c>
    </row>
    <row r="332" spans="1:11" x14ac:dyDescent="0.25">
      <c r="A332" s="13" t="s">
        <v>5</v>
      </c>
      <c r="B332" s="13">
        <v>431337</v>
      </c>
      <c r="C332" s="13" t="s">
        <v>613</v>
      </c>
      <c r="D332" s="13" t="s">
        <v>99</v>
      </c>
      <c r="E332" s="17" t="s">
        <v>3957</v>
      </c>
      <c r="F332" s="13" t="s">
        <v>12</v>
      </c>
      <c r="G332" s="13" t="s">
        <v>614</v>
      </c>
      <c r="H332" s="14"/>
      <c r="I332" s="13" t="s">
        <v>84</v>
      </c>
      <c r="J332" s="16" t="s">
        <v>1744</v>
      </c>
      <c r="K332" s="16" t="s">
        <v>2848</v>
      </c>
    </row>
    <row r="333" spans="1:11" x14ac:dyDescent="0.25">
      <c r="A333" s="13" t="s">
        <v>5</v>
      </c>
      <c r="B333" s="13">
        <v>431349</v>
      </c>
      <c r="C333" s="13" t="s">
        <v>615</v>
      </c>
      <c r="D333" s="13" t="s">
        <v>53</v>
      </c>
      <c r="E333" s="17" t="s">
        <v>3958</v>
      </c>
      <c r="F333" s="13" t="s">
        <v>12</v>
      </c>
      <c r="G333" s="13" t="s">
        <v>562</v>
      </c>
      <c r="H333" s="14"/>
      <c r="I333" s="13" t="s">
        <v>55</v>
      </c>
      <c r="J333" s="16" t="s">
        <v>1745</v>
      </c>
      <c r="K333" s="16" t="s">
        <v>2849</v>
      </c>
    </row>
    <row r="334" spans="1:11" x14ac:dyDescent="0.25">
      <c r="A334" s="13" t="s">
        <v>5</v>
      </c>
      <c r="B334" s="13">
        <v>431339</v>
      </c>
      <c r="C334" s="13" t="s">
        <v>616</v>
      </c>
      <c r="D334" s="13" t="s">
        <v>53</v>
      </c>
      <c r="E334" s="17" t="s">
        <v>3959</v>
      </c>
      <c r="F334" s="13" t="s">
        <v>12</v>
      </c>
      <c r="G334" s="13" t="s">
        <v>617</v>
      </c>
      <c r="H334" s="14"/>
      <c r="I334" s="13" t="s">
        <v>55</v>
      </c>
      <c r="J334" s="16" t="s">
        <v>1746</v>
      </c>
      <c r="K334" s="16" t="s">
        <v>2850</v>
      </c>
    </row>
    <row r="335" spans="1:11" x14ac:dyDescent="0.25">
      <c r="A335" s="13" t="s">
        <v>5</v>
      </c>
      <c r="B335" s="13">
        <v>431340</v>
      </c>
      <c r="C335" s="13" t="s">
        <v>618</v>
      </c>
      <c r="D335" s="13" t="s">
        <v>76</v>
      </c>
      <c r="E335" s="17" t="s">
        <v>3960</v>
      </c>
      <c r="F335" s="13" t="s">
        <v>12</v>
      </c>
      <c r="G335" s="13" t="s">
        <v>619</v>
      </c>
      <c r="H335" s="14"/>
      <c r="I335" s="13" t="s">
        <v>55</v>
      </c>
      <c r="J335" s="16" t="s">
        <v>1747</v>
      </c>
      <c r="K335" s="16" t="s">
        <v>2851</v>
      </c>
    </row>
    <row r="336" spans="1:11" x14ac:dyDescent="0.25">
      <c r="A336" s="13" t="s">
        <v>5</v>
      </c>
      <c r="B336" s="13">
        <v>431340</v>
      </c>
      <c r="C336" s="13" t="s">
        <v>618</v>
      </c>
      <c r="D336" s="13" t="s">
        <v>76</v>
      </c>
      <c r="E336" s="17" t="s">
        <v>3961</v>
      </c>
      <c r="F336" s="13" t="s">
        <v>12</v>
      </c>
      <c r="G336" s="13" t="s">
        <v>380</v>
      </c>
      <c r="H336" s="14"/>
      <c r="I336" s="13" t="s">
        <v>84</v>
      </c>
      <c r="J336" s="16" t="s">
        <v>1748</v>
      </c>
      <c r="K336" s="16" t="s">
        <v>2852</v>
      </c>
    </row>
    <row r="337" spans="1:11" x14ac:dyDescent="0.25">
      <c r="A337" s="13" t="s">
        <v>5</v>
      </c>
      <c r="B337" s="13">
        <v>431340</v>
      </c>
      <c r="C337" s="13" t="s">
        <v>618</v>
      </c>
      <c r="D337" s="13" t="s">
        <v>76</v>
      </c>
      <c r="E337" s="17" t="s">
        <v>3962</v>
      </c>
      <c r="F337" s="13" t="s">
        <v>12</v>
      </c>
      <c r="G337" s="13" t="s">
        <v>620</v>
      </c>
      <c r="H337" s="14"/>
      <c r="I337" s="13" t="s">
        <v>55</v>
      </c>
      <c r="J337" s="16" t="s">
        <v>1749</v>
      </c>
      <c r="K337" s="16" t="s">
        <v>2853</v>
      </c>
    </row>
    <row r="338" spans="1:11" x14ac:dyDescent="0.25">
      <c r="A338" s="13" t="s">
        <v>5</v>
      </c>
      <c r="B338" s="13">
        <v>431340</v>
      </c>
      <c r="C338" s="13" t="s">
        <v>618</v>
      </c>
      <c r="D338" s="13" t="s">
        <v>76</v>
      </c>
      <c r="E338" s="17" t="s">
        <v>3963</v>
      </c>
      <c r="F338" s="13" t="s">
        <v>12</v>
      </c>
      <c r="G338" s="13" t="s">
        <v>621</v>
      </c>
      <c r="H338" s="14"/>
      <c r="I338" s="13" t="s">
        <v>55</v>
      </c>
      <c r="J338" s="16" t="s">
        <v>1750</v>
      </c>
      <c r="K338" s="16" t="s">
        <v>2854</v>
      </c>
    </row>
    <row r="339" spans="1:11" x14ac:dyDescent="0.25">
      <c r="A339" s="13" t="s">
        <v>5</v>
      </c>
      <c r="B339" s="13">
        <v>431340</v>
      </c>
      <c r="C339" s="13" t="s">
        <v>618</v>
      </c>
      <c r="D339" s="13" t="s">
        <v>76</v>
      </c>
      <c r="E339" s="17" t="s">
        <v>3964</v>
      </c>
      <c r="F339" s="13" t="s">
        <v>12</v>
      </c>
      <c r="G339" s="13" t="s">
        <v>622</v>
      </c>
      <c r="H339" s="14"/>
      <c r="I339" s="13" t="s">
        <v>55</v>
      </c>
      <c r="J339" s="16" t="s">
        <v>1751</v>
      </c>
      <c r="K339" s="16" t="s">
        <v>2855</v>
      </c>
    </row>
    <row r="340" spans="1:11" x14ac:dyDescent="0.25">
      <c r="A340" s="13" t="s">
        <v>5</v>
      </c>
      <c r="B340" s="13">
        <v>431342</v>
      </c>
      <c r="C340" s="13" t="s">
        <v>623</v>
      </c>
      <c r="D340" s="13" t="s">
        <v>53</v>
      </c>
      <c r="E340" s="17" t="s">
        <v>3965</v>
      </c>
      <c r="F340" s="13" t="s">
        <v>12</v>
      </c>
      <c r="G340" s="13" t="s">
        <v>624</v>
      </c>
      <c r="H340" s="14"/>
      <c r="I340" s="13" t="s">
        <v>62</v>
      </c>
      <c r="J340" s="16" t="s">
        <v>1752</v>
      </c>
      <c r="K340" s="16" t="s">
        <v>2856</v>
      </c>
    </row>
    <row r="341" spans="1:11" x14ac:dyDescent="0.25">
      <c r="A341" s="13" t="s">
        <v>5</v>
      </c>
      <c r="B341" s="13">
        <v>431344</v>
      </c>
      <c r="C341" s="13" t="s">
        <v>625</v>
      </c>
      <c r="D341" s="13" t="s">
        <v>53</v>
      </c>
      <c r="E341" s="17" t="s">
        <v>3966</v>
      </c>
      <c r="F341" s="13" t="s">
        <v>12</v>
      </c>
      <c r="G341" s="13" t="s">
        <v>626</v>
      </c>
      <c r="H341" s="14"/>
      <c r="I341" s="13" t="s">
        <v>55</v>
      </c>
      <c r="J341" s="16" t="s">
        <v>1753</v>
      </c>
      <c r="K341" s="16" t="s">
        <v>2857</v>
      </c>
    </row>
    <row r="342" spans="1:11" x14ac:dyDescent="0.25">
      <c r="A342" s="13" t="s">
        <v>5</v>
      </c>
      <c r="B342" s="13">
        <v>431346</v>
      </c>
      <c r="C342" s="13" t="s">
        <v>627</v>
      </c>
      <c r="D342" s="13" t="s">
        <v>53</v>
      </c>
      <c r="E342" s="17" t="s">
        <v>3967</v>
      </c>
      <c r="F342" s="13" t="s">
        <v>12</v>
      </c>
      <c r="G342" s="13" t="s">
        <v>628</v>
      </c>
      <c r="H342" s="14"/>
      <c r="I342" s="13" t="s">
        <v>84</v>
      </c>
      <c r="J342" s="16" t="s">
        <v>1754</v>
      </c>
      <c r="K342" s="16" t="s">
        <v>2858</v>
      </c>
    </row>
    <row r="343" spans="1:11" x14ac:dyDescent="0.25">
      <c r="A343" s="13" t="s">
        <v>5</v>
      </c>
      <c r="B343" s="13">
        <v>431350</v>
      </c>
      <c r="C343" s="13" t="s">
        <v>629</v>
      </c>
      <c r="D343" s="13" t="s">
        <v>99</v>
      </c>
      <c r="E343" s="17" t="s">
        <v>3968</v>
      </c>
      <c r="F343" s="13" t="s">
        <v>12</v>
      </c>
      <c r="G343" s="13" t="s">
        <v>630</v>
      </c>
      <c r="H343" s="14"/>
      <c r="I343" s="13" t="s">
        <v>55</v>
      </c>
      <c r="J343" s="16" t="s">
        <v>1755</v>
      </c>
      <c r="K343" s="16" t="s">
        <v>2859</v>
      </c>
    </row>
    <row r="344" spans="1:11" x14ac:dyDescent="0.25">
      <c r="A344" s="13" t="s">
        <v>5</v>
      </c>
      <c r="B344" s="13">
        <v>431360</v>
      </c>
      <c r="C344" s="13" t="s">
        <v>631</v>
      </c>
      <c r="D344" s="13" t="s">
        <v>53</v>
      </c>
      <c r="E344" s="17" t="s">
        <v>3969</v>
      </c>
      <c r="F344" s="13" t="s">
        <v>12</v>
      </c>
      <c r="G344" s="13" t="s">
        <v>251</v>
      </c>
      <c r="H344" s="14"/>
      <c r="I344" s="13" t="s">
        <v>55</v>
      </c>
      <c r="J344" s="16" t="s">
        <v>1756</v>
      </c>
      <c r="K344" s="16" t="s">
        <v>2860</v>
      </c>
    </row>
    <row r="345" spans="1:11" x14ac:dyDescent="0.25">
      <c r="A345" s="13" t="s">
        <v>5</v>
      </c>
      <c r="B345" s="13">
        <v>431365</v>
      </c>
      <c r="C345" s="13" t="s">
        <v>632</v>
      </c>
      <c r="D345" s="13" t="s">
        <v>53</v>
      </c>
      <c r="E345" s="17" t="s">
        <v>3970</v>
      </c>
      <c r="F345" s="13" t="s">
        <v>12</v>
      </c>
      <c r="G345" s="13" t="s">
        <v>633</v>
      </c>
      <c r="H345" s="14"/>
      <c r="I345" s="13" t="s">
        <v>84</v>
      </c>
      <c r="J345" s="16" t="s">
        <v>1757</v>
      </c>
      <c r="K345" s="16" t="s">
        <v>2861</v>
      </c>
    </row>
    <row r="346" spans="1:11" x14ac:dyDescent="0.25">
      <c r="A346" s="13" t="s">
        <v>5</v>
      </c>
      <c r="B346" s="13">
        <v>431370</v>
      </c>
      <c r="C346" s="13" t="s">
        <v>634</v>
      </c>
      <c r="D346" s="13" t="s">
        <v>99</v>
      </c>
      <c r="E346" s="17" t="s">
        <v>3971</v>
      </c>
      <c r="F346" s="13" t="s">
        <v>12</v>
      </c>
      <c r="G346" s="13" t="s">
        <v>326</v>
      </c>
      <c r="H346" s="14"/>
      <c r="I346" s="13" t="s">
        <v>84</v>
      </c>
      <c r="J346" s="16" t="s">
        <v>1758</v>
      </c>
      <c r="K346" s="16" t="s">
        <v>2862</v>
      </c>
    </row>
    <row r="347" spans="1:11" x14ac:dyDescent="0.25">
      <c r="A347" s="13" t="s">
        <v>5</v>
      </c>
      <c r="B347" s="13">
        <v>431380</v>
      </c>
      <c r="C347" s="13" t="s">
        <v>635</v>
      </c>
      <c r="D347" s="13" t="s">
        <v>53</v>
      </c>
      <c r="E347" s="17" t="s">
        <v>3972</v>
      </c>
      <c r="F347" s="13" t="s">
        <v>12</v>
      </c>
      <c r="G347" s="13" t="s">
        <v>636</v>
      </c>
      <c r="H347" s="14"/>
      <c r="I347" s="13" t="s">
        <v>84</v>
      </c>
      <c r="J347" s="16" t="s">
        <v>1759</v>
      </c>
      <c r="K347" s="16" t="s">
        <v>2863</v>
      </c>
    </row>
    <row r="348" spans="1:11" x14ac:dyDescent="0.25">
      <c r="A348" s="13" t="s">
        <v>5</v>
      </c>
      <c r="B348" s="13">
        <v>431390</v>
      </c>
      <c r="C348" s="13" t="s">
        <v>637</v>
      </c>
      <c r="D348" s="13" t="s">
        <v>99</v>
      </c>
      <c r="E348" s="17" t="s">
        <v>3973</v>
      </c>
      <c r="F348" s="13" t="s">
        <v>12</v>
      </c>
      <c r="G348" s="13" t="s">
        <v>638</v>
      </c>
      <c r="H348" s="14"/>
      <c r="I348" s="13" t="s">
        <v>55</v>
      </c>
      <c r="J348" s="16" t="s">
        <v>1760</v>
      </c>
      <c r="K348" s="16" t="s">
        <v>2864</v>
      </c>
    </row>
    <row r="349" spans="1:11" x14ac:dyDescent="0.25">
      <c r="A349" s="13" t="s">
        <v>5</v>
      </c>
      <c r="B349" s="13">
        <v>431390</v>
      </c>
      <c r="C349" s="13" t="s">
        <v>637</v>
      </c>
      <c r="D349" s="13" t="s">
        <v>99</v>
      </c>
      <c r="E349" s="17" t="s">
        <v>3974</v>
      </c>
      <c r="F349" s="13" t="s">
        <v>12</v>
      </c>
      <c r="G349" s="13" t="s">
        <v>639</v>
      </c>
      <c r="H349" s="14"/>
      <c r="I349" s="13" t="s">
        <v>55</v>
      </c>
      <c r="J349" s="16" t="s">
        <v>1761</v>
      </c>
      <c r="K349" s="16" t="s">
        <v>2865</v>
      </c>
    </row>
    <row r="350" spans="1:11" x14ac:dyDescent="0.25">
      <c r="A350" s="13" t="s">
        <v>5</v>
      </c>
      <c r="B350" s="13">
        <v>431395</v>
      </c>
      <c r="C350" s="13" t="s">
        <v>640</v>
      </c>
      <c r="D350" s="13" t="s">
        <v>53</v>
      </c>
      <c r="E350" s="17" t="s">
        <v>3975</v>
      </c>
      <c r="F350" s="13" t="s">
        <v>12</v>
      </c>
      <c r="G350" s="13" t="s">
        <v>641</v>
      </c>
      <c r="H350" s="14"/>
      <c r="I350" s="13" t="s">
        <v>55</v>
      </c>
      <c r="J350" s="16" t="s">
        <v>1762</v>
      </c>
      <c r="K350" s="16" t="s">
        <v>2866</v>
      </c>
    </row>
    <row r="351" spans="1:11" x14ac:dyDescent="0.25">
      <c r="A351" s="13" t="s">
        <v>5</v>
      </c>
      <c r="B351" s="13">
        <v>431400</v>
      </c>
      <c r="C351" s="13" t="s">
        <v>642</v>
      </c>
      <c r="D351" s="13" t="s">
        <v>53</v>
      </c>
      <c r="E351" s="17" t="s">
        <v>3976</v>
      </c>
      <c r="F351" s="13" t="s">
        <v>12</v>
      </c>
      <c r="G351" s="13" t="s">
        <v>573</v>
      </c>
      <c r="H351" s="14"/>
      <c r="I351" s="13" t="s">
        <v>55</v>
      </c>
      <c r="J351" s="16" t="s">
        <v>1763</v>
      </c>
      <c r="K351" s="16" t="s">
        <v>2867</v>
      </c>
    </row>
    <row r="352" spans="1:11" x14ac:dyDescent="0.25">
      <c r="A352" s="13" t="s">
        <v>5</v>
      </c>
      <c r="B352" s="13">
        <v>431402</v>
      </c>
      <c r="C352" s="13" t="s">
        <v>643</v>
      </c>
      <c r="D352" s="13" t="s">
        <v>53</v>
      </c>
      <c r="E352" s="17" t="s">
        <v>3977</v>
      </c>
      <c r="F352" s="13" t="s">
        <v>12</v>
      </c>
      <c r="G352" s="13" t="s">
        <v>644</v>
      </c>
      <c r="H352" s="14"/>
      <c r="I352" s="13" t="s">
        <v>55</v>
      </c>
      <c r="J352" s="16" t="s">
        <v>1764</v>
      </c>
      <c r="K352" s="16" t="s">
        <v>2868</v>
      </c>
    </row>
    <row r="353" spans="1:11" x14ac:dyDescent="0.25">
      <c r="A353" s="13" t="s">
        <v>5</v>
      </c>
      <c r="B353" s="13">
        <v>431403</v>
      </c>
      <c r="C353" s="13" t="s">
        <v>645</v>
      </c>
      <c r="D353" s="13" t="s">
        <v>53</v>
      </c>
      <c r="E353" s="17" t="s">
        <v>3978</v>
      </c>
      <c r="F353" s="13" t="s">
        <v>12</v>
      </c>
      <c r="G353" s="13" t="s">
        <v>646</v>
      </c>
      <c r="H353" s="14"/>
      <c r="I353" s="13" t="s">
        <v>62</v>
      </c>
      <c r="J353" s="16" t="s">
        <v>1765</v>
      </c>
      <c r="K353" s="16" t="s">
        <v>2869</v>
      </c>
    </row>
    <row r="354" spans="1:11" x14ac:dyDescent="0.25">
      <c r="A354" s="13" t="s">
        <v>5</v>
      </c>
      <c r="B354" s="13">
        <v>431405</v>
      </c>
      <c r="C354" s="13" t="s">
        <v>647</v>
      </c>
      <c r="D354" s="13" t="s">
        <v>64</v>
      </c>
      <c r="E354" s="17" t="s">
        <v>3979</v>
      </c>
      <c r="F354" s="13" t="s">
        <v>12</v>
      </c>
      <c r="G354" s="13" t="s">
        <v>648</v>
      </c>
      <c r="H354" s="14"/>
      <c r="I354" s="13" t="s">
        <v>55</v>
      </c>
      <c r="J354" s="16" t="s">
        <v>1766</v>
      </c>
      <c r="K354" s="16" t="s">
        <v>2870</v>
      </c>
    </row>
    <row r="355" spans="1:11" x14ac:dyDescent="0.25">
      <c r="A355" s="13" t="s">
        <v>5</v>
      </c>
      <c r="B355" s="13">
        <v>431406</v>
      </c>
      <c r="C355" s="13" t="s">
        <v>649</v>
      </c>
      <c r="D355" s="13" t="s">
        <v>53</v>
      </c>
      <c r="E355" s="17" t="s">
        <v>3980</v>
      </c>
      <c r="F355" s="13" t="s">
        <v>12</v>
      </c>
      <c r="G355" s="13" t="s">
        <v>650</v>
      </c>
      <c r="H355" s="14"/>
      <c r="I355" s="13" t="s">
        <v>62</v>
      </c>
      <c r="J355" s="16" t="s">
        <v>1767</v>
      </c>
      <c r="K355" s="16" t="s">
        <v>2871</v>
      </c>
    </row>
    <row r="356" spans="1:11" x14ac:dyDescent="0.25">
      <c r="A356" s="13" t="s">
        <v>5</v>
      </c>
      <c r="B356" s="13">
        <v>431407</v>
      </c>
      <c r="C356" s="13" t="s">
        <v>651</v>
      </c>
      <c r="D356" s="13" t="s">
        <v>53</v>
      </c>
      <c r="E356" s="17" t="s">
        <v>3981</v>
      </c>
      <c r="F356" s="13" t="s">
        <v>12</v>
      </c>
      <c r="G356" s="13" t="s">
        <v>652</v>
      </c>
      <c r="H356" s="14"/>
      <c r="I356" s="13" t="s">
        <v>84</v>
      </c>
      <c r="J356" s="16" t="s">
        <v>1768</v>
      </c>
      <c r="K356" s="16" t="s">
        <v>2872</v>
      </c>
    </row>
    <row r="357" spans="1:11" x14ac:dyDescent="0.25">
      <c r="A357" s="13" t="s">
        <v>5</v>
      </c>
      <c r="B357" s="13">
        <v>431410</v>
      </c>
      <c r="C357" s="13" t="s">
        <v>653</v>
      </c>
      <c r="D357" s="13" t="s">
        <v>76</v>
      </c>
      <c r="E357" s="17" t="s">
        <v>3982</v>
      </c>
      <c r="F357" s="13" t="s">
        <v>12</v>
      </c>
      <c r="G357" s="13" t="s">
        <v>654</v>
      </c>
      <c r="H357" s="14"/>
      <c r="I357" s="13" t="s">
        <v>55</v>
      </c>
      <c r="J357" s="16" t="s">
        <v>1769</v>
      </c>
      <c r="K357" s="16" t="s">
        <v>2873</v>
      </c>
    </row>
    <row r="358" spans="1:11" x14ac:dyDescent="0.25">
      <c r="A358" s="13" t="s">
        <v>5</v>
      </c>
      <c r="B358" s="13">
        <v>431410</v>
      </c>
      <c r="C358" s="13" t="s">
        <v>653</v>
      </c>
      <c r="D358" s="13" t="s">
        <v>76</v>
      </c>
      <c r="E358" s="17" t="s">
        <v>3983</v>
      </c>
      <c r="F358" s="13" t="s">
        <v>12</v>
      </c>
      <c r="G358" s="13" t="s">
        <v>655</v>
      </c>
      <c r="H358" s="14"/>
      <c r="I358" s="13" t="s">
        <v>84</v>
      </c>
      <c r="J358" s="16" t="s">
        <v>1770</v>
      </c>
      <c r="K358" s="16" t="s">
        <v>2874</v>
      </c>
    </row>
    <row r="359" spans="1:11" x14ac:dyDescent="0.25">
      <c r="A359" s="13" t="s">
        <v>5</v>
      </c>
      <c r="B359" s="13">
        <v>431410</v>
      </c>
      <c r="C359" s="13" t="s">
        <v>653</v>
      </c>
      <c r="D359" s="13" t="s">
        <v>76</v>
      </c>
      <c r="E359" s="17" t="s">
        <v>3984</v>
      </c>
      <c r="F359" s="13" t="s">
        <v>12</v>
      </c>
      <c r="G359" s="13" t="s">
        <v>656</v>
      </c>
      <c r="H359" s="14"/>
      <c r="I359" s="13" t="s">
        <v>55</v>
      </c>
      <c r="J359" s="16" t="s">
        <v>1771</v>
      </c>
      <c r="K359" s="16" t="s">
        <v>2875</v>
      </c>
    </row>
    <row r="360" spans="1:11" x14ac:dyDescent="0.25">
      <c r="A360" s="13" t="s">
        <v>5</v>
      </c>
      <c r="B360" s="13">
        <v>431410</v>
      </c>
      <c r="C360" s="13" t="s">
        <v>653</v>
      </c>
      <c r="D360" s="13" t="s">
        <v>76</v>
      </c>
      <c r="E360" s="17" t="s">
        <v>3985</v>
      </c>
      <c r="F360" s="13" t="s">
        <v>12</v>
      </c>
      <c r="G360" s="13" t="s">
        <v>657</v>
      </c>
      <c r="H360" s="14"/>
      <c r="I360" s="13" t="s">
        <v>84</v>
      </c>
      <c r="J360" s="16" t="s">
        <v>1772</v>
      </c>
      <c r="K360" s="16" t="s">
        <v>2876</v>
      </c>
    </row>
    <row r="361" spans="1:11" x14ac:dyDescent="0.25">
      <c r="A361" s="13" t="s">
        <v>5</v>
      </c>
      <c r="B361" s="13">
        <v>431413</v>
      </c>
      <c r="C361" s="13" t="s">
        <v>658</v>
      </c>
      <c r="D361" s="13" t="s">
        <v>53</v>
      </c>
      <c r="E361" s="17" t="s">
        <v>3986</v>
      </c>
      <c r="F361" s="13" t="s">
        <v>12</v>
      </c>
      <c r="G361" s="13" t="s">
        <v>104</v>
      </c>
      <c r="H361" s="14"/>
      <c r="I361" s="13" t="s">
        <v>55</v>
      </c>
      <c r="J361" s="16" t="s">
        <v>1773</v>
      </c>
      <c r="K361" s="16" t="s">
        <v>2877</v>
      </c>
    </row>
    <row r="362" spans="1:11" x14ac:dyDescent="0.25">
      <c r="A362" s="13" t="s">
        <v>5</v>
      </c>
      <c r="B362" s="13">
        <v>431415</v>
      </c>
      <c r="C362" s="13" t="s">
        <v>659</v>
      </c>
      <c r="D362" s="13" t="s">
        <v>53</v>
      </c>
      <c r="E362" s="17" t="s">
        <v>3987</v>
      </c>
      <c r="F362" s="13" t="s">
        <v>12</v>
      </c>
      <c r="G362" s="13" t="s">
        <v>660</v>
      </c>
      <c r="H362" s="14"/>
      <c r="I362" s="13" t="s">
        <v>55</v>
      </c>
      <c r="J362" s="16" t="s">
        <v>1774</v>
      </c>
      <c r="K362" s="16" t="s">
        <v>2878</v>
      </c>
    </row>
    <row r="363" spans="1:11" x14ac:dyDescent="0.25">
      <c r="A363" s="13" t="s">
        <v>5</v>
      </c>
      <c r="B363" s="13">
        <v>431417</v>
      </c>
      <c r="C363" s="13" t="s">
        <v>661</v>
      </c>
      <c r="D363" s="13" t="s">
        <v>53</v>
      </c>
      <c r="E363" s="17" t="s">
        <v>3988</v>
      </c>
      <c r="F363" s="13" t="s">
        <v>12</v>
      </c>
      <c r="G363" s="13" t="s">
        <v>70</v>
      </c>
      <c r="H363" s="14"/>
      <c r="I363" s="13" t="s">
        <v>55</v>
      </c>
      <c r="J363" s="16" t="s">
        <v>1775</v>
      </c>
      <c r="K363" s="16" t="s">
        <v>2879</v>
      </c>
    </row>
    <row r="364" spans="1:11" x14ac:dyDescent="0.25">
      <c r="A364" s="13" t="s">
        <v>5</v>
      </c>
      <c r="B364" s="13">
        <v>431420</v>
      </c>
      <c r="C364" s="13" t="s">
        <v>662</v>
      </c>
      <c r="D364" s="13" t="s">
        <v>53</v>
      </c>
      <c r="E364" s="17" t="s">
        <v>3989</v>
      </c>
      <c r="F364" s="13" t="s">
        <v>12</v>
      </c>
      <c r="G364" s="13" t="s">
        <v>663</v>
      </c>
      <c r="H364" s="14"/>
      <c r="I364" s="13" t="s">
        <v>55</v>
      </c>
      <c r="J364" s="16" t="s">
        <v>1776</v>
      </c>
      <c r="K364" s="16" t="s">
        <v>2880</v>
      </c>
    </row>
    <row r="365" spans="1:11" x14ac:dyDescent="0.25">
      <c r="A365" s="13" t="s">
        <v>5</v>
      </c>
      <c r="B365" s="13">
        <v>431430</v>
      </c>
      <c r="C365" s="13" t="s">
        <v>664</v>
      </c>
      <c r="D365" s="13" t="s">
        <v>53</v>
      </c>
      <c r="E365" s="17" t="s">
        <v>3990</v>
      </c>
      <c r="F365" s="13" t="s">
        <v>12</v>
      </c>
      <c r="G365" s="13" t="s">
        <v>665</v>
      </c>
      <c r="H365" s="14"/>
      <c r="I365" s="13" t="s">
        <v>55</v>
      </c>
      <c r="J365" s="16" t="s">
        <v>1777</v>
      </c>
      <c r="K365" s="16" t="s">
        <v>2881</v>
      </c>
    </row>
    <row r="366" spans="1:11" x14ac:dyDescent="0.25">
      <c r="A366" s="13" t="s">
        <v>5</v>
      </c>
      <c r="B366" s="13">
        <v>431440</v>
      </c>
      <c r="C366" s="13" t="s">
        <v>666</v>
      </c>
      <c r="D366" s="13" t="s">
        <v>76</v>
      </c>
      <c r="E366" s="17" t="s">
        <v>3991</v>
      </c>
      <c r="F366" s="13" t="s">
        <v>12</v>
      </c>
      <c r="G366" s="13" t="s">
        <v>667</v>
      </c>
      <c r="H366" s="14"/>
      <c r="I366" s="13" t="s">
        <v>84</v>
      </c>
      <c r="J366" s="16" t="s">
        <v>1778</v>
      </c>
      <c r="K366" s="16" t="s">
        <v>2882</v>
      </c>
    </row>
    <row r="367" spans="1:11" x14ac:dyDescent="0.25">
      <c r="A367" s="13" t="s">
        <v>5</v>
      </c>
      <c r="B367" s="13">
        <v>431440</v>
      </c>
      <c r="C367" s="13" t="s">
        <v>666</v>
      </c>
      <c r="D367" s="13" t="s">
        <v>76</v>
      </c>
      <c r="E367" s="17" t="s">
        <v>3992</v>
      </c>
      <c r="F367" s="13" t="s">
        <v>12</v>
      </c>
      <c r="G367" s="13" t="s">
        <v>175</v>
      </c>
      <c r="H367" s="14"/>
      <c r="I367" s="13" t="s">
        <v>84</v>
      </c>
      <c r="J367" s="16" t="s">
        <v>1779</v>
      </c>
      <c r="K367" s="16" t="s">
        <v>2883</v>
      </c>
    </row>
    <row r="368" spans="1:11" x14ac:dyDescent="0.25">
      <c r="A368" s="13" t="s">
        <v>5</v>
      </c>
      <c r="B368" s="13">
        <v>431440</v>
      </c>
      <c r="C368" s="13" t="s">
        <v>666</v>
      </c>
      <c r="D368" s="13" t="s">
        <v>76</v>
      </c>
      <c r="E368" s="17" t="s">
        <v>3993</v>
      </c>
      <c r="F368" s="13" t="s">
        <v>12</v>
      </c>
      <c r="G368" s="13" t="s">
        <v>668</v>
      </c>
      <c r="H368" s="14"/>
      <c r="I368" s="13" t="s">
        <v>84</v>
      </c>
      <c r="J368" s="16" t="s">
        <v>1780</v>
      </c>
      <c r="K368" s="16" t="s">
        <v>2884</v>
      </c>
    </row>
    <row r="369" spans="1:11" x14ac:dyDescent="0.25">
      <c r="A369" s="13" t="s">
        <v>5</v>
      </c>
      <c r="B369" s="13">
        <v>431440</v>
      </c>
      <c r="C369" s="13" t="s">
        <v>666</v>
      </c>
      <c r="D369" s="13" t="s">
        <v>76</v>
      </c>
      <c r="E369" s="17" t="s">
        <v>3994</v>
      </c>
      <c r="F369" s="13" t="s">
        <v>12</v>
      </c>
      <c r="G369" s="13" t="s">
        <v>669</v>
      </c>
      <c r="H369" s="14"/>
      <c r="I369" s="13" t="s">
        <v>55</v>
      </c>
      <c r="J369" s="16" t="s">
        <v>1781</v>
      </c>
      <c r="K369" s="16" t="s">
        <v>2885</v>
      </c>
    </row>
    <row r="370" spans="1:11" x14ac:dyDescent="0.25">
      <c r="A370" s="13" t="s">
        <v>5</v>
      </c>
      <c r="B370" s="13">
        <v>431440</v>
      </c>
      <c r="C370" s="13" t="s">
        <v>666</v>
      </c>
      <c r="D370" s="13" t="s">
        <v>76</v>
      </c>
      <c r="E370" s="17" t="s">
        <v>3995</v>
      </c>
      <c r="F370" s="13" t="s">
        <v>12</v>
      </c>
      <c r="G370" s="13" t="s">
        <v>670</v>
      </c>
      <c r="H370" s="14"/>
      <c r="I370" s="13" t="s">
        <v>55</v>
      </c>
      <c r="J370" s="16" t="s">
        <v>1782</v>
      </c>
      <c r="K370" s="16" t="s">
        <v>2886</v>
      </c>
    </row>
    <row r="371" spans="1:11" x14ac:dyDescent="0.25">
      <c r="A371" s="13" t="s">
        <v>5</v>
      </c>
      <c r="B371" s="13">
        <v>431440</v>
      </c>
      <c r="C371" s="13" t="s">
        <v>666</v>
      </c>
      <c r="D371" s="13" t="s">
        <v>76</v>
      </c>
      <c r="E371" s="17" t="s">
        <v>3996</v>
      </c>
      <c r="F371" s="13" t="s">
        <v>12</v>
      </c>
      <c r="G371" s="13" t="s">
        <v>671</v>
      </c>
      <c r="H371" s="14"/>
      <c r="I371" s="13" t="s">
        <v>55</v>
      </c>
      <c r="J371" s="16" t="s">
        <v>1783</v>
      </c>
      <c r="K371" s="16" t="s">
        <v>2887</v>
      </c>
    </row>
    <row r="372" spans="1:11" x14ac:dyDescent="0.25">
      <c r="A372" s="13" t="s">
        <v>5</v>
      </c>
      <c r="B372" s="13">
        <v>431442</v>
      </c>
      <c r="C372" s="13" t="s">
        <v>672</v>
      </c>
      <c r="D372" s="13" t="s">
        <v>53</v>
      </c>
      <c r="E372" s="17" t="s">
        <v>3997</v>
      </c>
      <c r="F372" s="13" t="s">
        <v>12</v>
      </c>
      <c r="G372" s="13" t="s">
        <v>673</v>
      </c>
      <c r="H372" s="14"/>
      <c r="I372" s="13" t="s">
        <v>55</v>
      </c>
      <c r="J372" s="16" t="s">
        <v>1784</v>
      </c>
      <c r="K372" s="16" t="s">
        <v>2888</v>
      </c>
    </row>
    <row r="373" spans="1:11" x14ac:dyDescent="0.25">
      <c r="A373" s="13" t="s">
        <v>5</v>
      </c>
      <c r="B373" s="13">
        <v>431445</v>
      </c>
      <c r="C373" s="13" t="s">
        <v>674</v>
      </c>
      <c r="D373" s="13" t="s">
        <v>53</v>
      </c>
      <c r="E373" s="17" t="s">
        <v>3998</v>
      </c>
      <c r="F373" s="13" t="s">
        <v>12</v>
      </c>
      <c r="G373" s="13" t="s">
        <v>404</v>
      </c>
      <c r="H373" s="14"/>
      <c r="I373" s="13" t="s">
        <v>55</v>
      </c>
      <c r="J373" s="16" t="s">
        <v>1785</v>
      </c>
      <c r="K373" s="16" t="s">
        <v>2889</v>
      </c>
    </row>
    <row r="374" spans="1:11" x14ac:dyDescent="0.25">
      <c r="A374" s="13" t="s">
        <v>5</v>
      </c>
      <c r="B374" s="13">
        <v>431446</v>
      </c>
      <c r="C374" s="13" t="s">
        <v>675</v>
      </c>
      <c r="D374" s="13" t="s">
        <v>53</v>
      </c>
      <c r="E374" s="17" t="s">
        <v>3999</v>
      </c>
      <c r="F374" s="13" t="s">
        <v>12</v>
      </c>
      <c r="G374" s="13" t="s">
        <v>676</v>
      </c>
      <c r="H374" s="14"/>
      <c r="I374" s="13" t="s">
        <v>55</v>
      </c>
      <c r="J374" s="16" t="s">
        <v>1786</v>
      </c>
      <c r="K374" s="16" t="s">
        <v>2890</v>
      </c>
    </row>
    <row r="375" spans="1:11" x14ac:dyDescent="0.25">
      <c r="A375" s="13" t="s">
        <v>5</v>
      </c>
      <c r="B375" s="13">
        <v>431447</v>
      </c>
      <c r="C375" s="13" t="s">
        <v>677</v>
      </c>
      <c r="D375" s="13" t="s">
        <v>53</v>
      </c>
      <c r="E375" s="17" t="s">
        <v>4000</v>
      </c>
      <c r="F375" s="13" t="s">
        <v>12</v>
      </c>
      <c r="G375" s="13" t="s">
        <v>678</v>
      </c>
      <c r="H375" s="14"/>
      <c r="I375" s="13" t="s">
        <v>55</v>
      </c>
      <c r="J375" s="16" t="s">
        <v>1787</v>
      </c>
      <c r="K375" s="16" t="s">
        <v>2891</v>
      </c>
    </row>
    <row r="376" spans="1:11" x14ac:dyDescent="0.25">
      <c r="A376" s="13" t="s">
        <v>5</v>
      </c>
      <c r="B376" s="13">
        <v>431449</v>
      </c>
      <c r="C376" s="13" t="s">
        <v>679</v>
      </c>
      <c r="D376" s="13" t="s">
        <v>53</v>
      </c>
      <c r="E376" s="17" t="s">
        <v>4001</v>
      </c>
      <c r="F376" s="13" t="s">
        <v>12</v>
      </c>
      <c r="G376" s="13" t="s">
        <v>88</v>
      </c>
      <c r="H376" s="14"/>
      <c r="I376" s="13" t="s">
        <v>55</v>
      </c>
      <c r="J376" s="16" t="s">
        <v>1788</v>
      </c>
      <c r="K376" s="16" t="s">
        <v>2892</v>
      </c>
    </row>
    <row r="377" spans="1:11" x14ac:dyDescent="0.25">
      <c r="A377" s="13" t="s">
        <v>5</v>
      </c>
      <c r="B377" s="13">
        <v>431450</v>
      </c>
      <c r="C377" s="13" t="s">
        <v>680</v>
      </c>
      <c r="D377" s="13" t="s">
        <v>53</v>
      </c>
      <c r="E377" s="17" t="s">
        <v>4002</v>
      </c>
      <c r="F377" s="13" t="s">
        <v>12</v>
      </c>
      <c r="G377" s="13" t="s">
        <v>681</v>
      </c>
      <c r="H377" s="14"/>
      <c r="I377" s="13" t="s">
        <v>62</v>
      </c>
      <c r="J377" s="16" t="s">
        <v>1789</v>
      </c>
      <c r="K377" s="16" t="s">
        <v>2893</v>
      </c>
    </row>
    <row r="378" spans="1:11" x14ac:dyDescent="0.25">
      <c r="A378" s="13" t="s">
        <v>5</v>
      </c>
      <c r="B378" s="13">
        <v>431455</v>
      </c>
      <c r="C378" s="13" t="s">
        <v>682</v>
      </c>
      <c r="D378" s="13" t="s">
        <v>53</v>
      </c>
      <c r="E378" s="17" t="s">
        <v>4003</v>
      </c>
      <c r="F378" s="13" t="s">
        <v>12</v>
      </c>
      <c r="G378" s="13" t="s">
        <v>683</v>
      </c>
      <c r="H378" s="14"/>
      <c r="I378" s="13" t="s">
        <v>84</v>
      </c>
      <c r="J378" s="16" t="s">
        <v>1790</v>
      </c>
      <c r="K378" s="16" t="s">
        <v>2894</v>
      </c>
    </row>
    <row r="379" spans="1:11" x14ac:dyDescent="0.25">
      <c r="A379" s="13" t="s">
        <v>5</v>
      </c>
      <c r="B379" s="13">
        <v>431460</v>
      </c>
      <c r="C379" s="13" t="s">
        <v>684</v>
      </c>
      <c r="D379" s="13" t="s">
        <v>53</v>
      </c>
      <c r="E379" s="17" t="s">
        <v>4004</v>
      </c>
      <c r="F379" s="13" t="s">
        <v>12</v>
      </c>
      <c r="G379" s="13" t="s">
        <v>685</v>
      </c>
      <c r="H379" s="14"/>
      <c r="I379" s="13" t="s">
        <v>55</v>
      </c>
      <c r="J379" s="16" t="s">
        <v>1791</v>
      </c>
      <c r="K379" s="16" t="s">
        <v>2895</v>
      </c>
    </row>
    <row r="380" spans="1:11" x14ac:dyDescent="0.25">
      <c r="A380" s="13" t="s">
        <v>5</v>
      </c>
      <c r="B380" s="13">
        <v>431470</v>
      </c>
      <c r="C380" s="13" t="s">
        <v>686</v>
      </c>
      <c r="D380" s="13" t="s">
        <v>53</v>
      </c>
      <c r="E380" s="17" t="s">
        <v>4005</v>
      </c>
      <c r="F380" s="13" t="s">
        <v>12</v>
      </c>
      <c r="G380" s="13" t="s">
        <v>251</v>
      </c>
      <c r="H380" s="14"/>
      <c r="I380" s="13" t="s">
        <v>62</v>
      </c>
      <c r="J380" s="16" t="s">
        <v>1792</v>
      </c>
      <c r="K380" s="16" t="s">
        <v>2896</v>
      </c>
    </row>
    <row r="381" spans="1:11" x14ac:dyDescent="0.25">
      <c r="A381" s="13" t="s">
        <v>5</v>
      </c>
      <c r="B381" s="13">
        <v>431475</v>
      </c>
      <c r="C381" s="13" t="s">
        <v>687</v>
      </c>
      <c r="D381" s="13" t="s">
        <v>53</v>
      </c>
      <c r="E381" s="17" t="s">
        <v>4006</v>
      </c>
      <c r="F381" s="13" t="s">
        <v>12</v>
      </c>
      <c r="G381" s="13" t="s">
        <v>688</v>
      </c>
      <c r="H381" s="14"/>
      <c r="I381" s="13" t="s">
        <v>55</v>
      </c>
      <c r="J381" s="16" t="s">
        <v>1793</v>
      </c>
      <c r="K381" s="16" t="s">
        <v>2897</v>
      </c>
    </row>
    <row r="382" spans="1:11" x14ac:dyDescent="0.25">
      <c r="A382" s="13" t="s">
        <v>5</v>
      </c>
      <c r="B382" s="13">
        <v>431477</v>
      </c>
      <c r="C382" s="13" t="s">
        <v>689</v>
      </c>
      <c r="D382" s="13" t="s">
        <v>53</v>
      </c>
      <c r="E382" s="17" t="s">
        <v>4007</v>
      </c>
      <c r="F382" s="13" t="s">
        <v>12</v>
      </c>
      <c r="G382" s="13" t="s">
        <v>690</v>
      </c>
      <c r="H382" s="14"/>
      <c r="I382" s="13" t="s">
        <v>55</v>
      </c>
      <c r="J382" s="16" t="s">
        <v>1794</v>
      </c>
      <c r="K382" s="16" t="s">
        <v>2898</v>
      </c>
    </row>
    <row r="383" spans="1:11" x14ac:dyDescent="0.25">
      <c r="A383" s="13" t="s">
        <v>5</v>
      </c>
      <c r="B383" s="13">
        <v>431478</v>
      </c>
      <c r="C383" s="13" t="s">
        <v>691</v>
      </c>
      <c r="D383" s="13" t="s">
        <v>53</v>
      </c>
      <c r="E383" s="17" t="s">
        <v>4008</v>
      </c>
      <c r="F383" s="13" t="s">
        <v>12</v>
      </c>
      <c r="G383" s="13" t="s">
        <v>692</v>
      </c>
      <c r="H383" s="14"/>
      <c r="I383" s="13" t="s">
        <v>55</v>
      </c>
      <c r="J383" s="16" t="s">
        <v>1795</v>
      </c>
      <c r="K383" s="16" t="s">
        <v>2899</v>
      </c>
    </row>
    <row r="384" spans="1:11" x14ac:dyDescent="0.25">
      <c r="A384" s="13" t="s">
        <v>5</v>
      </c>
      <c r="B384" s="13">
        <v>431480</v>
      </c>
      <c r="C384" s="13" t="s">
        <v>693</v>
      </c>
      <c r="D384" s="13" t="s">
        <v>99</v>
      </c>
      <c r="E384" s="17" t="s">
        <v>4009</v>
      </c>
      <c r="F384" s="13" t="s">
        <v>12</v>
      </c>
      <c r="G384" s="13" t="s">
        <v>70</v>
      </c>
      <c r="H384" s="14"/>
      <c r="I384" s="13" t="s">
        <v>84</v>
      </c>
      <c r="J384" s="16" t="s">
        <v>1796</v>
      </c>
      <c r="K384" s="16" t="s">
        <v>2900</v>
      </c>
    </row>
    <row r="385" spans="1:11" x14ac:dyDescent="0.25">
      <c r="A385" s="13" t="s">
        <v>5</v>
      </c>
      <c r="B385" s="13">
        <v>431490</v>
      </c>
      <c r="C385" s="13" t="s">
        <v>694</v>
      </c>
      <c r="D385" s="13" t="s">
        <v>695</v>
      </c>
      <c r="E385" s="17" t="s">
        <v>4010</v>
      </c>
      <c r="F385" s="13" t="s">
        <v>12</v>
      </c>
      <c r="G385" s="13" t="s">
        <v>696</v>
      </c>
      <c r="H385" s="14"/>
      <c r="I385" s="13" t="s">
        <v>55</v>
      </c>
      <c r="J385" s="16" t="s">
        <v>1797</v>
      </c>
      <c r="K385" s="16" t="s">
        <v>2901</v>
      </c>
    </row>
    <row r="386" spans="1:11" x14ac:dyDescent="0.25">
      <c r="A386" s="13" t="s">
        <v>5</v>
      </c>
      <c r="B386" s="13">
        <v>431490</v>
      </c>
      <c r="C386" s="13" t="s">
        <v>694</v>
      </c>
      <c r="D386" s="13" t="s">
        <v>695</v>
      </c>
      <c r="E386" s="17" t="s">
        <v>4011</v>
      </c>
      <c r="F386" s="13" t="s">
        <v>12</v>
      </c>
      <c r="G386" s="13" t="s">
        <v>697</v>
      </c>
      <c r="H386" s="14"/>
      <c r="I386" s="13" t="s">
        <v>55</v>
      </c>
      <c r="J386" s="16" t="s">
        <v>1798</v>
      </c>
      <c r="K386" s="16" t="s">
        <v>2902</v>
      </c>
    </row>
    <row r="387" spans="1:11" x14ac:dyDescent="0.25">
      <c r="A387" s="13" t="s">
        <v>5</v>
      </c>
      <c r="B387" s="13">
        <v>431490</v>
      </c>
      <c r="C387" s="13" t="s">
        <v>694</v>
      </c>
      <c r="D387" s="13" t="s">
        <v>695</v>
      </c>
      <c r="E387" s="17" t="s">
        <v>4012</v>
      </c>
      <c r="F387" s="13" t="s">
        <v>12</v>
      </c>
      <c r="G387" s="13" t="s">
        <v>698</v>
      </c>
      <c r="H387" s="14"/>
      <c r="I387" s="13" t="s">
        <v>55</v>
      </c>
      <c r="J387" s="16" t="s">
        <v>1799</v>
      </c>
      <c r="K387" s="16" t="s">
        <v>2903</v>
      </c>
    </row>
    <row r="388" spans="1:11" x14ac:dyDescent="0.25">
      <c r="A388" s="13" t="s">
        <v>5</v>
      </c>
      <c r="B388" s="13">
        <v>431490</v>
      </c>
      <c r="C388" s="13" t="s">
        <v>694</v>
      </c>
      <c r="D388" s="13" t="s">
        <v>695</v>
      </c>
      <c r="E388" s="17" t="s">
        <v>4013</v>
      </c>
      <c r="F388" s="13" t="s">
        <v>12</v>
      </c>
      <c r="G388" s="13" t="s">
        <v>699</v>
      </c>
      <c r="H388" s="14"/>
      <c r="I388" s="13" t="s">
        <v>55</v>
      </c>
      <c r="J388" s="16" t="s">
        <v>1800</v>
      </c>
      <c r="K388" s="16" t="s">
        <v>2904</v>
      </c>
    </row>
    <row r="389" spans="1:11" x14ac:dyDescent="0.25">
      <c r="A389" s="13" t="s">
        <v>5</v>
      </c>
      <c r="B389" s="13">
        <v>431490</v>
      </c>
      <c r="C389" s="13" t="s">
        <v>694</v>
      </c>
      <c r="D389" s="13" t="s">
        <v>695</v>
      </c>
      <c r="E389" s="17" t="s">
        <v>4014</v>
      </c>
      <c r="F389" s="13" t="s">
        <v>12</v>
      </c>
      <c r="G389" s="13" t="s">
        <v>700</v>
      </c>
      <c r="H389" s="14"/>
      <c r="I389" s="13" t="s">
        <v>55</v>
      </c>
      <c r="J389" s="16" t="s">
        <v>1801</v>
      </c>
      <c r="K389" s="16" t="s">
        <v>2905</v>
      </c>
    </row>
    <row r="390" spans="1:11" x14ac:dyDescent="0.25">
      <c r="A390" s="13" t="s">
        <v>5</v>
      </c>
      <c r="B390" s="13">
        <v>431490</v>
      </c>
      <c r="C390" s="13" t="s">
        <v>694</v>
      </c>
      <c r="D390" s="13" t="s">
        <v>695</v>
      </c>
      <c r="E390" s="17" t="s">
        <v>4015</v>
      </c>
      <c r="F390" s="13" t="s">
        <v>12</v>
      </c>
      <c r="G390" s="13" t="s">
        <v>701</v>
      </c>
      <c r="H390" s="14"/>
      <c r="I390" s="13" t="s">
        <v>55</v>
      </c>
      <c r="J390" s="16" t="s">
        <v>1802</v>
      </c>
      <c r="K390" s="16" t="s">
        <v>2906</v>
      </c>
    </row>
    <row r="391" spans="1:11" x14ac:dyDescent="0.25">
      <c r="A391" s="13" t="s">
        <v>5</v>
      </c>
      <c r="B391" s="13">
        <v>431490</v>
      </c>
      <c r="C391" s="13" t="s">
        <v>694</v>
      </c>
      <c r="D391" s="13" t="s">
        <v>695</v>
      </c>
      <c r="E391" s="17" t="s">
        <v>4016</v>
      </c>
      <c r="F391" s="13" t="s">
        <v>12</v>
      </c>
      <c r="G391" s="13" t="s">
        <v>175</v>
      </c>
      <c r="H391" s="14"/>
      <c r="I391" s="13" t="s">
        <v>55</v>
      </c>
      <c r="J391" s="16" t="s">
        <v>1803</v>
      </c>
      <c r="K391" s="16" t="s">
        <v>2907</v>
      </c>
    </row>
    <row r="392" spans="1:11" x14ac:dyDescent="0.25">
      <c r="A392" s="13" t="s">
        <v>5</v>
      </c>
      <c r="B392" s="13">
        <v>431490</v>
      </c>
      <c r="C392" s="13" t="s">
        <v>694</v>
      </c>
      <c r="D392" s="13" t="s">
        <v>695</v>
      </c>
      <c r="E392" s="17" t="s">
        <v>4017</v>
      </c>
      <c r="F392" s="13" t="s">
        <v>12</v>
      </c>
      <c r="G392" s="13" t="s">
        <v>702</v>
      </c>
      <c r="H392" s="14"/>
      <c r="I392" s="13" t="s">
        <v>55</v>
      </c>
      <c r="J392" s="16" t="s">
        <v>1804</v>
      </c>
      <c r="K392" s="16" t="s">
        <v>2908</v>
      </c>
    </row>
    <row r="393" spans="1:11" x14ac:dyDescent="0.25">
      <c r="A393" s="13" t="s">
        <v>5</v>
      </c>
      <c r="B393" s="13">
        <v>431490</v>
      </c>
      <c r="C393" s="13" t="s">
        <v>694</v>
      </c>
      <c r="D393" s="13" t="s">
        <v>695</v>
      </c>
      <c r="E393" s="17" t="s">
        <v>4018</v>
      </c>
      <c r="F393" s="13" t="s">
        <v>12</v>
      </c>
      <c r="G393" s="13" t="s">
        <v>703</v>
      </c>
      <c r="H393" s="14"/>
      <c r="I393" s="13" t="s">
        <v>84</v>
      </c>
      <c r="J393" s="16" t="s">
        <v>1805</v>
      </c>
      <c r="K393" s="16" t="s">
        <v>2909</v>
      </c>
    </row>
    <row r="394" spans="1:11" x14ac:dyDescent="0.25">
      <c r="A394" s="13" t="s">
        <v>5</v>
      </c>
      <c r="B394" s="13">
        <v>431490</v>
      </c>
      <c r="C394" s="13" t="s">
        <v>694</v>
      </c>
      <c r="D394" s="13" t="s">
        <v>695</v>
      </c>
      <c r="E394" s="17" t="s">
        <v>4019</v>
      </c>
      <c r="F394" s="13" t="s">
        <v>12</v>
      </c>
      <c r="G394" s="13" t="s">
        <v>704</v>
      </c>
      <c r="H394" s="14"/>
      <c r="I394" s="13" t="s">
        <v>84</v>
      </c>
      <c r="J394" s="16" t="s">
        <v>1806</v>
      </c>
      <c r="K394" s="16" t="s">
        <v>2910</v>
      </c>
    </row>
    <row r="395" spans="1:11" x14ac:dyDescent="0.25">
      <c r="A395" s="13" t="s">
        <v>5</v>
      </c>
      <c r="B395" s="13">
        <v>431490</v>
      </c>
      <c r="C395" s="13" t="s">
        <v>694</v>
      </c>
      <c r="D395" s="13" t="s">
        <v>695</v>
      </c>
      <c r="E395" s="17" t="s">
        <v>4020</v>
      </c>
      <c r="F395" s="13" t="s">
        <v>12</v>
      </c>
      <c r="G395" s="13" t="s">
        <v>705</v>
      </c>
      <c r="H395" s="14"/>
      <c r="I395" s="13" t="s">
        <v>55</v>
      </c>
      <c r="J395" s="16" t="s">
        <v>1807</v>
      </c>
      <c r="K395" s="16" t="s">
        <v>2911</v>
      </c>
    </row>
    <row r="396" spans="1:11" x14ac:dyDescent="0.25">
      <c r="A396" s="13" t="s">
        <v>5</v>
      </c>
      <c r="B396" s="13">
        <v>431490</v>
      </c>
      <c r="C396" s="13" t="s">
        <v>694</v>
      </c>
      <c r="D396" s="13" t="s">
        <v>695</v>
      </c>
      <c r="E396" s="17" t="s">
        <v>4021</v>
      </c>
      <c r="F396" s="13" t="s">
        <v>12</v>
      </c>
      <c r="G396" s="13" t="s">
        <v>706</v>
      </c>
      <c r="H396" s="14"/>
      <c r="I396" s="13" t="s">
        <v>62</v>
      </c>
      <c r="J396" s="16" t="s">
        <v>1808</v>
      </c>
      <c r="K396" s="16" t="s">
        <v>2912</v>
      </c>
    </row>
    <row r="397" spans="1:11" x14ac:dyDescent="0.25">
      <c r="A397" s="13" t="s">
        <v>5</v>
      </c>
      <c r="B397" s="13">
        <v>431490</v>
      </c>
      <c r="C397" s="13" t="s">
        <v>694</v>
      </c>
      <c r="D397" s="13" t="s">
        <v>695</v>
      </c>
      <c r="E397" s="17" t="s">
        <v>4022</v>
      </c>
      <c r="F397" s="13" t="s">
        <v>12</v>
      </c>
      <c r="G397" s="13" t="s">
        <v>707</v>
      </c>
      <c r="H397" s="14"/>
      <c r="I397" s="13" t="s">
        <v>55</v>
      </c>
      <c r="J397" s="16" t="s">
        <v>1809</v>
      </c>
      <c r="K397" s="16" t="s">
        <v>2913</v>
      </c>
    </row>
    <row r="398" spans="1:11" x14ac:dyDescent="0.25">
      <c r="A398" s="13" t="s">
        <v>5</v>
      </c>
      <c r="B398" s="13">
        <v>431490</v>
      </c>
      <c r="C398" s="13" t="s">
        <v>694</v>
      </c>
      <c r="D398" s="13" t="s">
        <v>695</v>
      </c>
      <c r="E398" s="17" t="s">
        <v>4023</v>
      </c>
      <c r="F398" s="13" t="s">
        <v>12</v>
      </c>
      <c r="G398" s="13" t="s">
        <v>708</v>
      </c>
      <c r="H398" s="14"/>
      <c r="I398" s="13" t="s">
        <v>84</v>
      </c>
      <c r="J398" s="16" t="s">
        <v>1810</v>
      </c>
      <c r="K398" s="16" t="s">
        <v>2914</v>
      </c>
    </row>
    <row r="399" spans="1:11" x14ac:dyDescent="0.25">
      <c r="A399" s="13" t="s">
        <v>5</v>
      </c>
      <c r="B399" s="13">
        <v>431490</v>
      </c>
      <c r="C399" s="13" t="s">
        <v>694</v>
      </c>
      <c r="D399" s="13" t="s">
        <v>695</v>
      </c>
      <c r="E399" s="17" t="s">
        <v>4024</v>
      </c>
      <c r="F399" s="13" t="s">
        <v>12</v>
      </c>
      <c r="G399" s="13" t="s">
        <v>709</v>
      </c>
      <c r="H399" s="14"/>
      <c r="I399" s="13" t="s">
        <v>84</v>
      </c>
      <c r="J399" s="16" t="s">
        <v>1811</v>
      </c>
      <c r="K399" s="16" t="s">
        <v>2915</v>
      </c>
    </row>
    <row r="400" spans="1:11" x14ac:dyDescent="0.25">
      <c r="A400" s="13" t="s">
        <v>5</v>
      </c>
      <c r="B400" s="13">
        <v>431490</v>
      </c>
      <c r="C400" s="13" t="s">
        <v>694</v>
      </c>
      <c r="D400" s="13" t="s">
        <v>695</v>
      </c>
      <c r="E400" s="17" t="s">
        <v>4025</v>
      </c>
      <c r="F400" s="13" t="s">
        <v>12</v>
      </c>
      <c r="G400" s="13" t="s">
        <v>710</v>
      </c>
      <c r="H400" s="14"/>
      <c r="I400" s="13" t="s">
        <v>84</v>
      </c>
      <c r="J400" s="16" t="s">
        <v>1812</v>
      </c>
      <c r="K400" s="16" t="s">
        <v>2916</v>
      </c>
    </row>
    <row r="401" spans="1:11" x14ac:dyDescent="0.25">
      <c r="A401" s="13" t="s">
        <v>5</v>
      </c>
      <c r="B401" s="13">
        <v>431490</v>
      </c>
      <c r="C401" s="13" t="s">
        <v>694</v>
      </c>
      <c r="D401" s="13" t="s">
        <v>695</v>
      </c>
      <c r="E401" s="17" t="s">
        <v>4026</v>
      </c>
      <c r="F401" s="13" t="s">
        <v>12</v>
      </c>
      <c r="G401" s="13" t="s">
        <v>711</v>
      </c>
      <c r="H401" s="14"/>
      <c r="I401" s="13" t="s">
        <v>55</v>
      </c>
      <c r="J401" s="16" t="s">
        <v>1813</v>
      </c>
      <c r="K401" s="16" t="s">
        <v>2917</v>
      </c>
    </row>
    <row r="402" spans="1:11" x14ac:dyDescent="0.25">
      <c r="A402" s="13" t="s">
        <v>5</v>
      </c>
      <c r="B402" s="13">
        <v>431490</v>
      </c>
      <c r="C402" s="13" t="s">
        <v>694</v>
      </c>
      <c r="D402" s="13" t="s">
        <v>695</v>
      </c>
      <c r="E402" s="17" t="s">
        <v>4027</v>
      </c>
      <c r="F402" s="13" t="s">
        <v>12</v>
      </c>
      <c r="G402" s="13" t="s">
        <v>712</v>
      </c>
      <c r="H402" s="14"/>
      <c r="I402" s="13" t="s">
        <v>84</v>
      </c>
      <c r="J402" s="16" t="s">
        <v>1814</v>
      </c>
      <c r="K402" s="16" t="s">
        <v>2918</v>
      </c>
    </row>
    <row r="403" spans="1:11" x14ac:dyDescent="0.25">
      <c r="A403" s="13" t="s">
        <v>5</v>
      </c>
      <c r="B403" s="13">
        <v>431490</v>
      </c>
      <c r="C403" s="13" t="s">
        <v>694</v>
      </c>
      <c r="D403" s="13" t="s">
        <v>695</v>
      </c>
      <c r="E403" s="17" t="s">
        <v>4028</v>
      </c>
      <c r="F403" s="13" t="s">
        <v>12</v>
      </c>
      <c r="G403" s="13" t="s">
        <v>713</v>
      </c>
      <c r="H403" s="14"/>
      <c r="I403" s="13" t="s">
        <v>62</v>
      </c>
      <c r="J403" s="16" t="s">
        <v>1815</v>
      </c>
      <c r="K403" s="16" t="s">
        <v>2919</v>
      </c>
    </row>
    <row r="404" spans="1:11" x14ac:dyDescent="0.25">
      <c r="A404" s="13" t="s">
        <v>5</v>
      </c>
      <c r="B404" s="13">
        <v>431490</v>
      </c>
      <c r="C404" s="13" t="s">
        <v>694</v>
      </c>
      <c r="D404" s="13" t="s">
        <v>695</v>
      </c>
      <c r="E404" s="17" t="s">
        <v>4029</v>
      </c>
      <c r="F404" s="13" t="s">
        <v>12</v>
      </c>
      <c r="G404" s="13" t="s">
        <v>714</v>
      </c>
      <c r="H404" s="14"/>
      <c r="I404" s="13">
        <v>0</v>
      </c>
      <c r="J404" s="16" t="s">
        <v>1816</v>
      </c>
      <c r="K404" s="16" t="s">
        <v>2920</v>
      </c>
    </row>
    <row r="405" spans="1:11" x14ac:dyDescent="0.25">
      <c r="A405" s="13" t="s">
        <v>5</v>
      </c>
      <c r="B405" s="13">
        <v>431490</v>
      </c>
      <c r="C405" s="13" t="s">
        <v>694</v>
      </c>
      <c r="D405" s="13" t="s">
        <v>695</v>
      </c>
      <c r="E405" s="17" t="s">
        <v>4030</v>
      </c>
      <c r="F405" s="13" t="s">
        <v>12</v>
      </c>
      <c r="G405" s="13" t="s">
        <v>715</v>
      </c>
      <c r="H405" s="14"/>
      <c r="I405" s="13" t="s">
        <v>55</v>
      </c>
      <c r="J405" s="16" t="s">
        <v>1817</v>
      </c>
      <c r="K405" s="16" t="s">
        <v>2921</v>
      </c>
    </row>
    <row r="406" spans="1:11" x14ac:dyDescent="0.25">
      <c r="A406" s="13" t="s">
        <v>5</v>
      </c>
      <c r="B406" s="13">
        <v>431490</v>
      </c>
      <c r="C406" s="13" t="s">
        <v>694</v>
      </c>
      <c r="D406" s="13" t="s">
        <v>695</v>
      </c>
      <c r="E406" s="17" t="s">
        <v>4031</v>
      </c>
      <c r="F406" s="13" t="s">
        <v>12</v>
      </c>
      <c r="G406" s="13" t="s">
        <v>266</v>
      </c>
      <c r="H406" s="14"/>
      <c r="I406" s="13" t="s">
        <v>55</v>
      </c>
      <c r="J406" s="16" t="s">
        <v>1818</v>
      </c>
      <c r="K406" s="16" t="s">
        <v>2922</v>
      </c>
    </row>
    <row r="407" spans="1:11" x14ac:dyDescent="0.25">
      <c r="A407" s="13" t="s">
        <v>5</v>
      </c>
      <c r="B407" s="13">
        <v>431490</v>
      </c>
      <c r="C407" s="13" t="s">
        <v>694</v>
      </c>
      <c r="D407" s="13" t="s">
        <v>695</v>
      </c>
      <c r="E407" s="17" t="s">
        <v>4032</v>
      </c>
      <c r="F407" s="13" t="s">
        <v>12</v>
      </c>
      <c r="G407" s="13" t="s">
        <v>716</v>
      </c>
      <c r="H407" s="14"/>
      <c r="I407" s="13" t="s">
        <v>55</v>
      </c>
      <c r="J407" s="16" t="s">
        <v>1819</v>
      </c>
      <c r="K407" s="16" t="s">
        <v>2923</v>
      </c>
    </row>
    <row r="408" spans="1:11" x14ac:dyDescent="0.25">
      <c r="A408" s="13" t="s">
        <v>5</v>
      </c>
      <c r="B408" s="13">
        <v>431500</v>
      </c>
      <c r="C408" s="13" t="s">
        <v>717</v>
      </c>
      <c r="D408" s="13" t="s">
        <v>53</v>
      </c>
      <c r="E408" s="17" t="s">
        <v>4033</v>
      </c>
      <c r="F408" s="13" t="s">
        <v>12</v>
      </c>
      <c r="G408" s="13" t="s">
        <v>718</v>
      </c>
      <c r="H408" s="14"/>
      <c r="I408" s="13" t="s">
        <v>55</v>
      </c>
      <c r="J408" s="16" t="s">
        <v>1816</v>
      </c>
      <c r="K408" s="16" t="s">
        <v>2920</v>
      </c>
    </row>
    <row r="409" spans="1:11" x14ac:dyDescent="0.25">
      <c r="A409" s="13" t="s">
        <v>5</v>
      </c>
      <c r="B409" s="13">
        <v>431505</v>
      </c>
      <c r="C409" s="13" t="s">
        <v>719</v>
      </c>
      <c r="D409" s="13" t="s">
        <v>53</v>
      </c>
      <c r="E409" s="17" t="s">
        <v>4034</v>
      </c>
      <c r="F409" s="13" t="s">
        <v>12</v>
      </c>
      <c r="G409" s="13" t="s">
        <v>720</v>
      </c>
      <c r="H409" s="14"/>
      <c r="I409" s="13" t="s">
        <v>55</v>
      </c>
      <c r="J409" s="16" t="s">
        <v>1820</v>
      </c>
      <c r="K409" s="16" t="s">
        <v>2924</v>
      </c>
    </row>
    <row r="410" spans="1:11" x14ac:dyDescent="0.25">
      <c r="A410" s="13" t="s">
        <v>5</v>
      </c>
      <c r="B410" s="13">
        <v>431507</v>
      </c>
      <c r="C410" s="13" t="s">
        <v>721</v>
      </c>
      <c r="D410" s="13" t="s">
        <v>53</v>
      </c>
      <c r="E410" s="17" t="s">
        <v>4035</v>
      </c>
      <c r="F410" s="13" t="s">
        <v>12</v>
      </c>
      <c r="G410" s="13" t="s">
        <v>722</v>
      </c>
      <c r="H410" s="14"/>
      <c r="I410" s="13" t="s">
        <v>84</v>
      </c>
      <c r="J410" s="16" t="s">
        <v>1821</v>
      </c>
      <c r="K410" s="16" t="s">
        <v>2925</v>
      </c>
    </row>
    <row r="411" spans="1:11" x14ac:dyDescent="0.25">
      <c r="A411" s="13" t="s">
        <v>5</v>
      </c>
      <c r="B411" s="13">
        <v>431510</v>
      </c>
      <c r="C411" s="13" t="s">
        <v>723</v>
      </c>
      <c r="D411" s="13" t="s">
        <v>53</v>
      </c>
      <c r="E411" s="17" t="s">
        <v>4036</v>
      </c>
      <c r="F411" s="13" t="s">
        <v>12</v>
      </c>
      <c r="G411" s="13" t="s">
        <v>724</v>
      </c>
      <c r="H411" s="14"/>
      <c r="I411" s="13" t="s">
        <v>55</v>
      </c>
      <c r="J411" s="16" t="s">
        <v>1822</v>
      </c>
      <c r="K411" s="16" t="s">
        <v>2926</v>
      </c>
    </row>
    <row r="412" spans="1:11" x14ac:dyDescent="0.25">
      <c r="A412" s="13" t="s">
        <v>5</v>
      </c>
      <c r="B412" s="13">
        <v>431513</v>
      </c>
      <c r="C412" s="13" t="s">
        <v>725</v>
      </c>
      <c r="D412" s="13" t="s">
        <v>53</v>
      </c>
      <c r="E412" s="17" t="s">
        <v>4037</v>
      </c>
      <c r="F412" s="13" t="s">
        <v>12</v>
      </c>
      <c r="G412" s="13" t="s">
        <v>70</v>
      </c>
      <c r="H412" s="14"/>
      <c r="I412" s="13" t="s">
        <v>55</v>
      </c>
      <c r="J412" s="16" t="s">
        <v>1823</v>
      </c>
      <c r="K412" s="16" t="s">
        <v>2927</v>
      </c>
    </row>
    <row r="413" spans="1:11" x14ac:dyDescent="0.25">
      <c r="A413" s="13" t="s">
        <v>5</v>
      </c>
      <c r="B413" s="13">
        <v>431514</v>
      </c>
      <c r="C413" s="13" t="s">
        <v>726</v>
      </c>
      <c r="D413" s="13" t="s">
        <v>53</v>
      </c>
      <c r="E413" s="17" t="s">
        <v>4038</v>
      </c>
      <c r="F413" s="13" t="s">
        <v>12</v>
      </c>
      <c r="G413" s="13" t="s">
        <v>727</v>
      </c>
      <c r="H413" s="14"/>
      <c r="I413" s="13" t="s">
        <v>62</v>
      </c>
      <c r="J413" s="16" t="s">
        <v>1824</v>
      </c>
      <c r="K413" s="16" t="s">
        <v>2928</v>
      </c>
    </row>
    <row r="414" spans="1:11" x14ac:dyDescent="0.25">
      <c r="A414" s="13" t="s">
        <v>5</v>
      </c>
      <c r="B414" s="13">
        <v>431515</v>
      </c>
      <c r="C414" s="13" t="s">
        <v>728</v>
      </c>
      <c r="D414" s="13" t="s">
        <v>53</v>
      </c>
      <c r="E414" s="17" t="s">
        <v>4039</v>
      </c>
      <c r="F414" s="13" t="s">
        <v>12</v>
      </c>
      <c r="G414" s="13" t="s">
        <v>729</v>
      </c>
      <c r="H414" s="14"/>
      <c r="I414" s="13" t="s">
        <v>55</v>
      </c>
      <c r="J414" s="16" t="s">
        <v>1825</v>
      </c>
      <c r="K414" s="16" t="s">
        <v>2929</v>
      </c>
    </row>
    <row r="415" spans="1:11" x14ac:dyDescent="0.25">
      <c r="A415" s="13" t="s">
        <v>5</v>
      </c>
      <c r="B415" s="13">
        <v>431517</v>
      </c>
      <c r="C415" s="13" t="s">
        <v>730</v>
      </c>
      <c r="D415" s="13" t="s">
        <v>53</v>
      </c>
      <c r="E415" s="17" t="s">
        <v>4040</v>
      </c>
      <c r="F415" s="13" t="s">
        <v>12</v>
      </c>
      <c r="G415" s="13" t="s">
        <v>70</v>
      </c>
      <c r="H415" s="14"/>
      <c r="I415" s="13" t="s">
        <v>55</v>
      </c>
      <c r="J415" s="16" t="s">
        <v>1826</v>
      </c>
      <c r="K415" s="16" t="s">
        <v>2930</v>
      </c>
    </row>
    <row r="416" spans="1:11" x14ac:dyDescent="0.25">
      <c r="A416" s="13" t="s">
        <v>5</v>
      </c>
      <c r="B416" s="13">
        <v>431520</v>
      </c>
      <c r="C416" s="13" t="s">
        <v>731</v>
      </c>
      <c r="D416" s="13" t="s">
        <v>53</v>
      </c>
      <c r="E416" s="17" t="s">
        <v>4041</v>
      </c>
      <c r="F416" s="13" t="s">
        <v>12</v>
      </c>
      <c r="G416" s="13" t="s">
        <v>732</v>
      </c>
      <c r="H416" s="14"/>
      <c r="I416" s="13" t="s">
        <v>62</v>
      </c>
      <c r="J416" s="16" t="s">
        <v>1827</v>
      </c>
      <c r="K416" s="16" t="s">
        <v>2931</v>
      </c>
    </row>
    <row r="417" spans="1:11" x14ac:dyDescent="0.25">
      <c r="A417" s="13" t="s">
        <v>5</v>
      </c>
      <c r="B417" s="13">
        <v>431530</v>
      </c>
      <c r="C417" s="13" t="s">
        <v>733</v>
      </c>
      <c r="D417" s="13" t="s">
        <v>99</v>
      </c>
      <c r="E417" s="17" t="s">
        <v>4042</v>
      </c>
      <c r="F417" s="13" t="s">
        <v>12</v>
      </c>
      <c r="G417" s="13" t="s">
        <v>734</v>
      </c>
      <c r="H417" s="14"/>
      <c r="I417" s="13" t="s">
        <v>84</v>
      </c>
      <c r="J417" s="16" t="s">
        <v>1828</v>
      </c>
      <c r="K417" s="16" t="s">
        <v>2932</v>
      </c>
    </row>
    <row r="418" spans="1:11" x14ac:dyDescent="0.25">
      <c r="A418" s="13" t="s">
        <v>5</v>
      </c>
      <c r="B418" s="13">
        <v>431531</v>
      </c>
      <c r="C418" s="13" t="s">
        <v>735</v>
      </c>
      <c r="D418" s="13" t="s">
        <v>53</v>
      </c>
      <c r="E418" s="17" t="s">
        <v>4043</v>
      </c>
      <c r="F418" s="13" t="s">
        <v>12</v>
      </c>
      <c r="G418" s="13" t="s">
        <v>736</v>
      </c>
      <c r="H418" s="14"/>
      <c r="I418" s="13" t="s">
        <v>55</v>
      </c>
      <c r="J418" s="16" t="s">
        <v>1829</v>
      </c>
      <c r="K418" s="16" t="s">
        <v>2933</v>
      </c>
    </row>
    <row r="419" spans="1:11" x14ac:dyDescent="0.25">
      <c r="A419" s="13" t="s">
        <v>5</v>
      </c>
      <c r="B419" s="13">
        <v>431532</v>
      </c>
      <c r="C419" s="13" t="s">
        <v>737</v>
      </c>
      <c r="D419" s="13" t="s">
        <v>53</v>
      </c>
      <c r="E419" s="17" t="s">
        <v>4044</v>
      </c>
      <c r="F419" s="13" t="s">
        <v>12</v>
      </c>
      <c r="G419" s="13" t="s">
        <v>70</v>
      </c>
      <c r="H419" s="14"/>
      <c r="I419" s="13" t="s">
        <v>62</v>
      </c>
      <c r="J419" s="16" t="s">
        <v>1830</v>
      </c>
      <c r="K419" s="16" t="s">
        <v>2934</v>
      </c>
    </row>
    <row r="420" spans="1:11" x14ac:dyDescent="0.25">
      <c r="A420" s="13" t="s">
        <v>5</v>
      </c>
      <c r="B420" s="13">
        <v>431535</v>
      </c>
      <c r="C420" s="13" t="s">
        <v>738</v>
      </c>
      <c r="D420" s="13" t="s">
        <v>53</v>
      </c>
      <c r="E420" s="17" t="s">
        <v>4045</v>
      </c>
      <c r="F420" s="13" t="s">
        <v>12</v>
      </c>
      <c r="G420" s="13" t="s">
        <v>739</v>
      </c>
      <c r="H420" s="14"/>
      <c r="I420" s="13" t="s">
        <v>62</v>
      </c>
      <c r="J420" s="16" t="s">
        <v>1831</v>
      </c>
      <c r="K420" s="16" t="s">
        <v>2935</v>
      </c>
    </row>
    <row r="421" spans="1:11" x14ac:dyDescent="0.25">
      <c r="A421" s="13" t="s">
        <v>5</v>
      </c>
      <c r="B421" s="13">
        <v>431540</v>
      </c>
      <c r="C421" s="13" t="s">
        <v>740</v>
      </c>
      <c r="D421" s="13" t="s">
        <v>53</v>
      </c>
      <c r="E421" s="17" t="s">
        <v>4046</v>
      </c>
      <c r="F421" s="13" t="s">
        <v>12</v>
      </c>
      <c r="G421" s="13" t="s">
        <v>741</v>
      </c>
      <c r="H421" s="14"/>
      <c r="I421" s="13" t="s">
        <v>55</v>
      </c>
      <c r="J421" s="16" t="s">
        <v>1832</v>
      </c>
      <c r="K421" s="16" t="s">
        <v>2936</v>
      </c>
    </row>
    <row r="422" spans="1:11" x14ac:dyDescent="0.25">
      <c r="A422" s="13" t="s">
        <v>5</v>
      </c>
      <c r="B422" s="13">
        <v>431545</v>
      </c>
      <c r="C422" s="13" t="s">
        <v>742</v>
      </c>
      <c r="D422" s="13" t="s">
        <v>53</v>
      </c>
      <c r="E422" s="17" t="s">
        <v>4047</v>
      </c>
      <c r="F422" s="13" t="s">
        <v>12</v>
      </c>
      <c r="G422" s="13" t="s">
        <v>743</v>
      </c>
      <c r="H422" s="14"/>
      <c r="I422" s="13" t="s">
        <v>55</v>
      </c>
      <c r="J422" s="16" t="s">
        <v>1833</v>
      </c>
      <c r="K422" s="16" t="s">
        <v>2937</v>
      </c>
    </row>
    <row r="423" spans="1:11" x14ac:dyDescent="0.25">
      <c r="A423" s="13" t="s">
        <v>5</v>
      </c>
      <c r="B423" s="13">
        <v>431550</v>
      </c>
      <c r="C423" s="13" t="s">
        <v>744</v>
      </c>
      <c r="D423" s="13" t="s">
        <v>53</v>
      </c>
      <c r="E423" s="17" t="s">
        <v>4048</v>
      </c>
      <c r="F423" s="13" t="s">
        <v>12</v>
      </c>
      <c r="G423" s="13" t="s">
        <v>745</v>
      </c>
      <c r="H423" s="14"/>
      <c r="I423" s="13" t="s">
        <v>55</v>
      </c>
      <c r="J423" s="16" t="s">
        <v>1834</v>
      </c>
      <c r="K423" s="16" t="s">
        <v>2938</v>
      </c>
    </row>
    <row r="424" spans="1:11" x14ac:dyDescent="0.25">
      <c r="A424" s="13" t="s">
        <v>5</v>
      </c>
      <c r="B424" s="13">
        <v>431555</v>
      </c>
      <c r="C424" s="13" t="s">
        <v>746</v>
      </c>
      <c r="D424" s="13" t="s">
        <v>53</v>
      </c>
      <c r="E424" s="17" t="s">
        <v>4049</v>
      </c>
      <c r="F424" s="13" t="s">
        <v>12</v>
      </c>
      <c r="G424" s="13" t="s">
        <v>747</v>
      </c>
      <c r="H424" s="14"/>
      <c r="I424" s="13" t="s">
        <v>55</v>
      </c>
      <c r="J424" s="16" t="s">
        <v>1835</v>
      </c>
      <c r="K424" s="16" t="s">
        <v>2939</v>
      </c>
    </row>
    <row r="425" spans="1:11" x14ac:dyDescent="0.25">
      <c r="A425" s="13" t="s">
        <v>5</v>
      </c>
      <c r="B425" s="13">
        <v>431560</v>
      </c>
      <c r="C425" s="13" t="s">
        <v>748</v>
      </c>
      <c r="D425" s="13" t="s">
        <v>76</v>
      </c>
      <c r="E425" s="17" t="s">
        <v>4050</v>
      </c>
      <c r="F425" s="13" t="s">
        <v>12</v>
      </c>
      <c r="G425" s="13" t="s">
        <v>749</v>
      </c>
      <c r="H425" s="14"/>
      <c r="I425" s="13" t="s">
        <v>55</v>
      </c>
      <c r="J425" s="16" t="s">
        <v>1836</v>
      </c>
      <c r="K425" s="16" t="s">
        <v>2940</v>
      </c>
    </row>
    <row r="426" spans="1:11" x14ac:dyDescent="0.25">
      <c r="A426" s="13" t="s">
        <v>5</v>
      </c>
      <c r="B426" s="13">
        <v>431560</v>
      </c>
      <c r="C426" s="13" t="s">
        <v>748</v>
      </c>
      <c r="D426" s="13" t="s">
        <v>76</v>
      </c>
      <c r="E426" s="17" t="s">
        <v>4051</v>
      </c>
      <c r="F426" s="13" t="s">
        <v>12</v>
      </c>
      <c r="G426" s="13" t="s">
        <v>750</v>
      </c>
      <c r="H426" s="14"/>
      <c r="I426" s="13" t="s">
        <v>55</v>
      </c>
      <c r="J426" s="16" t="s">
        <v>1837</v>
      </c>
      <c r="K426" s="16" t="s">
        <v>2941</v>
      </c>
    </row>
    <row r="427" spans="1:11" x14ac:dyDescent="0.25">
      <c r="A427" s="13" t="s">
        <v>5</v>
      </c>
      <c r="B427" s="13">
        <v>431560</v>
      </c>
      <c r="C427" s="13" t="s">
        <v>748</v>
      </c>
      <c r="D427" s="13" t="s">
        <v>76</v>
      </c>
      <c r="E427" s="17" t="s">
        <v>4052</v>
      </c>
      <c r="F427" s="13" t="s">
        <v>12</v>
      </c>
      <c r="G427" s="13" t="s">
        <v>751</v>
      </c>
      <c r="H427" s="14"/>
      <c r="I427" s="13" t="s">
        <v>55</v>
      </c>
      <c r="J427" s="16" t="s">
        <v>1838</v>
      </c>
      <c r="K427" s="16" t="s">
        <v>2942</v>
      </c>
    </row>
    <row r="428" spans="1:11" x14ac:dyDescent="0.25">
      <c r="A428" s="13" t="s">
        <v>5</v>
      </c>
      <c r="B428" s="13">
        <v>431560</v>
      </c>
      <c r="C428" s="13" t="s">
        <v>748</v>
      </c>
      <c r="D428" s="13" t="s">
        <v>76</v>
      </c>
      <c r="E428" s="17" t="s">
        <v>4053</v>
      </c>
      <c r="F428" s="13" t="s">
        <v>12</v>
      </c>
      <c r="G428" s="13" t="s">
        <v>752</v>
      </c>
      <c r="H428" s="14"/>
      <c r="I428" s="13" t="s">
        <v>55</v>
      </c>
      <c r="J428" s="16" t="s">
        <v>1839</v>
      </c>
      <c r="K428" s="16" t="s">
        <v>2943</v>
      </c>
    </row>
    <row r="429" spans="1:11" x14ac:dyDescent="0.25">
      <c r="A429" s="13" t="s">
        <v>5</v>
      </c>
      <c r="B429" s="13">
        <v>431570</v>
      </c>
      <c r="C429" s="13" t="s">
        <v>753</v>
      </c>
      <c r="D429" s="13" t="s">
        <v>99</v>
      </c>
      <c r="E429" s="17" t="s">
        <v>4054</v>
      </c>
      <c r="F429" s="13" t="s">
        <v>12</v>
      </c>
      <c r="G429" s="13" t="s">
        <v>573</v>
      </c>
      <c r="H429" s="14"/>
      <c r="I429" s="13" t="s">
        <v>84</v>
      </c>
      <c r="J429" s="16" t="s">
        <v>1840</v>
      </c>
      <c r="K429" s="16" t="s">
        <v>2944</v>
      </c>
    </row>
    <row r="430" spans="1:11" x14ac:dyDescent="0.25">
      <c r="A430" s="13" t="s">
        <v>5</v>
      </c>
      <c r="B430" s="13">
        <v>431570</v>
      </c>
      <c r="C430" s="13" t="s">
        <v>753</v>
      </c>
      <c r="D430" s="13" t="s">
        <v>99</v>
      </c>
      <c r="E430" s="17" t="s">
        <v>4055</v>
      </c>
      <c r="F430" s="13" t="s">
        <v>12</v>
      </c>
      <c r="G430" s="13" t="s">
        <v>754</v>
      </c>
      <c r="H430" s="14"/>
      <c r="I430" s="13" t="s">
        <v>62</v>
      </c>
      <c r="J430" s="16" t="s">
        <v>1841</v>
      </c>
      <c r="K430" s="16" t="s">
        <v>2945</v>
      </c>
    </row>
    <row r="431" spans="1:11" x14ac:dyDescent="0.25">
      <c r="A431" s="13" t="s">
        <v>5</v>
      </c>
      <c r="B431" s="13">
        <v>431580</v>
      </c>
      <c r="C431" s="13" t="s">
        <v>755</v>
      </c>
      <c r="D431" s="13" t="s">
        <v>53</v>
      </c>
      <c r="E431" s="17" t="s">
        <v>4056</v>
      </c>
      <c r="F431" s="13" t="s">
        <v>12</v>
      </c>
      <c r="G431" s="13" t="s">
        <v>404</v>
      </c>
      <c r="H431" s="14"/>
      <c r="I431" s="13" t="s">
        <v>55</v>
      </c>
      <c r="J431" s="16" t="s">
        <v>1842</v>
      </c>
      <c r="K431" s="16" t="s">
        <v>2946</v>
      </c>
    </row>
    <row r="432" spans="1:11" x14ac:dyDescent="0.25">
      <c r="A432" s="13" t="s">
        <v>5</v>
      </c>
      <c r="B432" s="13">
        <v>431590</v>
      </c>
      <c r="C432" s="13" t="s">
        <v>756</v>
      </c>
      <c r="D432" s="13" t="s">
        <v>53</v>
      </c>
      <c r="E432" s="17" t="s">
        <v>4057</v>
      </c>
      <c r="F432" s="13" t="s">
        <v>12</v>
      </c>
      <c r="G432" s="13" t="s">
        <v>757</v>
      </c>
      <c r="H432" s="14"/>
      <c r="I432" s="13" t="s">
        <v>55</v>
      </c>
      <c r="J432" s="16" t="s">
        <v>1843</v>
      </c>
      <c r="K432" s="16" t="s">
        <v>2947</v>
      </c>
    </row>
    <row r="433" spans="1:11" x14ac:dyDescent="0.25">
      <c r="A433" s="13" t="s">
        <v>5</v>
      </c>
      <c r="B433" s="13">
        <v>431595</v>
      </c>
      <c r="C433" s="13" t="s">
        <v>758</v>
      </c>
      <c r="D433" s="13" t="s">
        <v>53</v>
      </c>
      <c r="E433" s="17" t="s">
        <v>4058</v>
      </c>
      <c r="F433" s="13" t="s">
        <v>12</v>
      </c>
      <c r="G433" s="13" t="s">
        <v>759</v>
      </c>
      <c r="H433" s="14"/>
      <c r="I433" s="13" t="s">
        <v>55</v>
      </c>
      <c r="J433" s="16" t="s">
        <v>1844</v>
      </c>
      <c r="K433" s="16" t="s">
        <v>2948</v>
      </c>
    </row>
    <row r="434" spans="1:11" x14ac:dyDescent="0.25">
      <c r="A434" s="13" t="s">
        <v>5</v>
      </c>
      <c r="B434" s="13">
        <v>431600</v>
      </c>
      <c r="C434" s="13" t="s">
        <v>760</v>
      </c>
      <c r="D434" s="13" t="s">
        <v>99</v>
      </c>
      <c r="E434" s="17" t="s">
        <v>4059</v>
      </c>
      <c r="F434" s="13" t="s">
        <v>12</v>
      </c>
      <c r="G434" s="13" t="s">
        <v>761</v>
      </c>
      <c r="H434" s="14"/>
      <c r="I434" s="13" t="s">
        <v>55</v>
      </c>
      <c r="J434" s="16" t="s">
        <v>1845</v>
      </c>
      <c r="K434" s="16" t="s">
        <v>2949</v>
      </c>
    </row>
    <row r="435" spans="1:11" x14ac:dyDescent="0.25">
      <c r="A435" s="13" t="s">
        <v>5</v>
      </c>
      <c r="B435" s="13">
        <v>431610</v>
      </c>
      <c r="C435" s="13" t="s">
        <v>762</v>
      </c>
      <c r="D435" s="13" t="s">
        <v>53</v>
      </c>
      <c r="E435" s="17" t="s">
        <v>4060</v>
      </c>
      <c r="F435" s="13" t="s">
        <v>12</v>
      </c>
      <c r="G435" s="13" t="s">
        <v>743</v>
      </c>
      <c r="H435" s="14"/>
      <c r="I435" s="13" t="s">
        <v>84</v>
      </c>
      <c r="J435" s="16" t="s">
        <v>1846</v>
      </c>
      <c r="K435" s="16" t="s">
        <v>2950</v>
      </c>
    </row>
    <row r="436" spans="1:11" x14ac:dyDescent="0.25">
      <c r="A436" s="13" t="s">
        <v>5</v>
      </c>
      <c r="B436" s="13">
        <v>431620</v>
      </c>
      <c r="C436" s="13" t="s">
        <v>763</v>
      </c>
      <c r="D436" s="13" t="s">
        <v>53</v>
      </c>
      <c r="E436" s="17" t="s">
        <v>4061</v>
      </c>
      <c r="F436" s="13" t="s">
        <v>12</v>
      </c>
      <c r="G436" s="13" t="s">
        <v>70</v>
      </c>
      <c r="H436" s="14"/>
      <c r="I436" s="13" t="s">
        <v>55</v>
      </c>
      <c r="J436" s="16" t="s">
        <v>1847</v>
      </c>
      <c r="K436" s="16" t="s">
        <v>2951</v>
      </c>
    </row>
    <row r="437" spans="1:11" x14ac:dyDescent="0.25">
      <c r="A437" s="13" t="s">
        <v>5</v>
      </c>
      <c r="B437" s="13">
        <v>431630</v>
      </c>
      <c r="C437" s="13" t="s">
        <v>764</v>
      </c>
      <c r="D437" s="13" t="s">
        <v>53</v>
      </c>
      <c r="E437" s="17" t="s">
        <v>4062</v>
      </c>
      <c r="F437" s="13" t="s">
        <v>12</v>
      </c>
      <c r="G437" s="13" t="s">
        <v>765</v>
      </c>
      <c r="H437" s="14"/>
      <c r="I437" s="13" t="s">
        <v>84</v>
      </c>
      <c r="J437" s="16" t="s">
        <v>1848</v>
      </c>
      <c r="K437" s="16" t="s">
        <v>2952</v>
      </c>
    </row>
    <row r="438" spans="1:11" x14ac:dyDescent="0.25">
      <c r="A438" s="13" t="s">
        <v>5</v>
      </c>
      <c r="B438" s="13">
        <v>431640</v>
      </c>
      <c r="C438" s="13" t="s">
        <v>766</v>
      </c>
      <c r="D438" s="13" t="s">
        <v>99</v>
      </c>
      <c r="E438" s="17" t="s">
        <v>4063</v>
      </c>
      <c r="F438" s="13" t="s">
        <v>12</v>
      </c>
      <c r="G438" s="13" t="s">
        <v>767</v>
      </c>
      <c r="H438" s="14"/>
      <c r="I438" s="13" t="s">
        <v>84</v>
      </c>
      <c r="J438" s="16" t="s">
        <v>1849</v>
      </c>
      <c r="K438" s="16" t="s">
        <v>2953</v>
      </c>
    </row>
    <row r="439" spans="1:11" x14ac:dyDescent="0.25">
      <c r="A439" s="13" t="s">
        <v>5</v>
      </c>
      <c r="B439" s="13">
        <v>431640</v>
      </c>
      <c r="C439" s="13" t="s">
        <v>766</v>
      </c>
      <c r="D439" s="13" t="s">
        <v>99</v>
      </c>
      <c r="E439" s="17" t="s">
        <v>4064</v>
      </c>
      <c r="F439" s="13" t="s">
        <v>12</v>
      </c>
      <c r="G439" s="13" t="s">
        <v>768</v>
      </c>
      <c r="H439" s="14"/>
      <c r="I439" s="13" t="s">
        <v>55</v>
      </c>
      <c r="J439" s="16" t="s">
        <v>1850</v>
      </c>
      <c r="K439" s="16" t="s">
        <v>2954</v>
      </c>
    </row>
    <row r="440" spans="1:11" x14ac:dyDescent="0.25">
      <c r="A440" s="13" t="s">
        <v>5</v>
      </c>
      <c r="B440" s="13">
        <v>431642</v>
      </c>
      <c r="C440" s="13" t="s">
        <v>769</v>
      </c>
      <c r="D440" s="13" t="s">
        <v>53</v>
      </c>
      <c r="E440" s="17" t="s">
        <v>4065</v>
      </c>
      <c r="F440" s="13" t="s">
        <v>12</v>
      </c>
      <c r="G440" s="13" t="s">
        <v>681</v>
      </c>
      <c r="H440" s="14"/>
      <c r="I440" s="13" t="s">
        <v>55</v>
      </c>
      <c r="J440" s="16" t="s">
        <v>1851</v>
      </c>
      <c r="K440" s="16" t="s">
        <v>2955</v>
      </c>
    </row>
    <row r="441" spans="1:11" x14ac:dyDescent="0.25">
      <c r="A441" s="13" t="s">
        <v>5</v>
      </c>
      <c r="B441" s="13">
        <v>431643</v>
      </c>
      <c r="C441" s="13" t="s">
        <v>770</v>
      </c>
      <c r="D441" s="13" t="s">
        <v>53</v>
      </c>
      <c r="E441" s="17" t="s">
        <v>4066</v>
      </c>
      <c r="F441" s="13" t="s">
        <v>12</v>
      </c>
      <c r="G441" s="13" t="s">
        <v>771</v>
      </c>
      <c r="H441" s="14"/>
      <c r="I441" s="13" t="s">
        <v>84</v>
      </c>
      <c r="J441" s="16" t="s">
        <v>1852</v>
      </c>
      <c r="K441" s="16" t="s">
        <v>2956</v>
      </c>
    </row>
    <row r="442" spans="1:11" x14ac:dyDescent="0.25">
      <c r="A442" s="13" t="s">
        <v>5</v>
      </c>
      <c r="B442" s="13">
        <v>431645</v>
      </c>
      <c r="C442" s="13" t="s">
        <v>772</v>
      </c>
      <c r="D442" s="13" t="s">
        <v>53</v>
      </c>
      <c r="E442" s="17" t="s">
        <v>4067</v>
      </c>
      <c r="F442" s="13" t="s">
        <v>12</v>
      </c>
      <c r="G442" s="13" t="s">
        <v>773</v>
      </c>
      <c r="H442" s="14"/>
      <c r="I442" s="13" t="s">
        <v>55</v>
      </c>
      <c r="J442" s="16" t="s">
        <v>1853</v>
      </c>
      <c r="K442" s="16" t="s">
        <v>2957</v>
      </c>
    </row>
    <row r="443" spans="1:11" x14ac:dyDescent="0.25">
      <c r="A443" s="13" t="s">
        <v>5</v>
      </c>
      <c r="B443" s="13">
        <v>431647</v>
      </c>
      <c r="C443" s="13" t="s">
        <v>774</v>
      </c>
      <c r="D443" s="13" t="s">
        <v>53</v>
      </c>
      <c r="E443" s="17" t="s">
        <v>4068</v>
      </c>
      <c r="F443" s="13" t="s">
        <v>12</v>
      </c>
      <c r="G443" s="13" t="s">
        <v>70</v>
      </c>
      <c r="H443" s="14"/>
      <c r="I443" s="13" t="s">
        <v>62</v>
      </c>
      <c r="J443" s="16" t="s">
        <v>1854</v>
      </c>
      <c r="K443" s="16" t="s">
        <v>2958</v>
      </c>
    </row>
    <row r="444" spans="1:11" x14ac:dyDescent="0.25">
      <c r="A444" s="13" t="s">
        <v>5</v>
      </c>
      <c r="B444" s="13">
        <v>431650</v>
      </c>
      <c r="C444" s="13" t="s">
        <v>775</v>
      </c>
      <c r="D444" s="13" t="s">
        <v>53</v>
      </c>
      <c r="E444" s="17" t="s">
        <v>4069</v>
      </c>
      <c r="F444" s="13" t="s">
        <v>12</v>
      </c>
      <c r="G444" s="13" t="s">
        <v>70</v>
      </c>
      <c r="H444" s="14"/>
      <c r="I444" s="13" t="s">
        <v>55</v>
      </c>
      <c r="J444" s="16" t="s">
        <v>1855</v>
      </c>
      <c r="K444" s="16" t="s">
        <v>2959</v>
      </c>
    </row>
    <row r="445" spans="1:11" x14ac:dyDescent="0.25">
      <c r="A445" s="13" t="s">
        <v>5</v>
      </c>
      <c r="B445" s="13">
        <v>431660</v>
      </c>
      <c r="C445" s="13" t="s">
        <v>776</v>
      </c>
      <c r="D445" s="13" t="s">
        <v>53</v>
      </c>
      <c r="E445" s="17" t="s">
        <v>4070</v>
      </c>
      <c r="F445" s="13" t="s">
        <v>12</v>
      </c>
      <c r="G445" s="13" t="s">
        <v>777</v>
      </c>
      <c r="H445" s="14"/>
      <c r="I445" s="13" t="s">
        <v>55</v>
      </c>
      <c r="J445" s="16" t="s">
        <v>1856</v>
      </c>
      <c r="K445" s="16" t="s">
        <v>2960</v>
      </c>
    </row>
    <row r="446" spans="1:11" x14ac:dyDescent="0.25">
      <c r="A446" s="13" t="s">
        <v>5</v>
      </c>
      <c r="B446" s="13">
        <v>431670</v>
      </c>
      <c r="C446" s="13" t="s">
        <v>778</v>
      </c>
      <c r="D446" s="13" t="s">
        <v>53</v>
      </c>
      <c r="E446" s="17" t="s">
        <v>4071</v>
      </c>
      <c r="F446" s="13" t="s">
        <v>12</v>
      </c>
      <c r="G446" s="13" t="s">
        <v>779</v>
      </c>
      <c r="H446" s="14"/>
      <c r="I446" s="13" t="s">
        <v>84</v>
      </c>
      <c r="J446" s="16" t="s">
        <v>1857</v>
      </c>
      <c r="K446" s="16" t="s">
        <v>2961</v>
      </c>
    </row>
    <row r="447" spans="1:11" x14ac:dyDescent="0.25">
      <c r="A447" s="13" t="s">
        <v>5</v>
      </c>
      <c r="B447" s="13">
        <v>431673</v>
      </c>
      <c r="C447" s="13" t="s">
        <v>780</v>
      </c>
      <c r="D447" s="13" t="s">
        <v>53</v>
      </c>
      <c r="E447" s="17" t="s">
        <v>4072</v>
      </c>
      <c r="F447" s="13" t="s">
        <v>12</v>
      </c>
      <c r="G447" s="13" t="s">
        <v>70</v>
      </c>
      <c r="H447" s="14"/>
      <c r="I447" s="13" t="s">
        <v>55</v>
      </c>
      <c r="J447" s="16" t="s">
        <v>1858</v>
      </c>
      <c r="K447" s="16" t="s">
        <v>2962</v>
      </c>
    </row>
    <row r="448" spans="1:11" x14ac:dyDescent="0.25">
      <c r="A448" s="13" t="s">
        <v>5</v>
      </c>
      <c r="B448" s="13">
        <v>431675</v>
      </c>
      <c r="C448" s="13" t="s">
        <v>781</v>
      </c>
      <c r="D448" s="13" t="s">
        <v>53</v>
      </c>
      <c r="E448" s="17" t="s">
        <v>4073</v>
      </c>
      <c r="F448" s="13" t="s">
        <v>12</v>
      </c>
      <c r="G448" s="13" t="s">
        <v>782</v>
      </c>
      <c r="H448" s="14"/>
      <c r="I448" s="13" t="s">
        <v>55</v>
      </c>
      <c r="J448" s="16" t="s">
        <v>1859</v>
      </c>
      <c r="K448" s="16" t="s">
        <v>2963</v>
      </c>
    </row>
    <row r="449" spans="1:11" x14ac:dyDescent="0.25">
      <c r="A449" s="13" t="s">
        <v>5</v>
      </c>
      <c r="B449" s="13">
        <v>431680</v>
      </c>
      <c r="C449" s="13" t="s">
        <v>783</v>
      </c>
      <c r="D449" s="13" t="s">
        <v>76</v>
      </c>
      <c r="E449" s="17" t="s">
        <v>4074</v>
      </c>
      <c r="F449" s="13" t="s">
        <v>12</v>
      </c>
      <c r="G449" s="13" t="s">
        <v>784</v>
      </c>
      <c r="H449" s="14"/>
      <c r="I449" s="13" t="s">
        <v>55</v>
      </c>
      <c r="J449" s="16" t="s">
        <v>1860</v>
      </c>
      <c r="K449" s="16" t="s">
        <v>2964</v>
      </c>
    </row>
    <row r="450" spans="1:11" x14ac:dyDescent="0.25">
      <c r="A450" s="13" t="s">
        <v>5</v>
      </c>
      <c r="B450" s="13">
        <v>431680</v>
      </c>
      <c r="C450" s="13" t="s">
        <v>783</v>
      </c>
      <c r="D450" s="13" t="s">
        <v>76</v>
      </c>
      <c r="E450" s="17" t="s">
        <v>4075</v>
      </c>
      <c r="F450" s="13" t="s">
        <v>12</v>
      </c>
      <c r="G450" s="13" t="s">
        <v>573</v>
      </c>
      <c r="H450" s="14"/>
      <c r="I450" s="13" t="s">
        <v>55</v>
      </c>
      <c r="J450" s="16" t="s">
        <v>1861</v>
      </c>
      <c r="K450" s="16" t="s">
        <v>2965</v>
      </c>
    </row>
    <row r="451" spans="1:11" x14ac:dyDescent="0.25">
      <c r="A451" s="13" t="s">
        <v>5</v>
      </c>
      <c r="B451" s="13">
        <v>431680</v>
      </c>
      <c r="C451" s="13" t="s">
        <v>783</v>
      </c>
      <c r="D451" s="13" t="s">
        <v>76</v>
      </c>
      <c r="E451" s="17" t="s">
        <v>4076</v>
      </c>
      <c r="F451" s="13" t="s">
        <v>12</v>
      </c>
      <c r="G451" s="13" t="s">
        <v>785</v>
      </c>
      <c r="H451" s="14"/>
      <c r="I451" s="13" t="s">
        <v>55</v>
      </c>
      <c r="J451" s="16" t="s">
        <v>1862</v>
      </c>
      <c r="K451" s="16" t="s">
        <v>2966</v>
      </c>
    </row>
    <row r="452" spans="1:11" x14ac:dyDescent="0.25">
      <c r="A452" s="13" t="s">
        <v>5</v>
      </c>
      <c r="B452" s="13">
        <v>431697</v>
      </c>
      <c r="C452" s="13" t="s">
        <v>786</v>
      </c>
      <c r="D452" s="13" t="s">
        <v>53</v>
      </c>
      <c r="E452" s="17" t="s">
        <v>4077</v>
      </c>
      <c r="F452" s="13" t="s">
        <v>12</v>
      </c>
      <c r="G452" s="13" t="s">
        <v>70</v>
      </c>
      <c r="H452" s="14"/>
      <c r="I452" s="13" t="s">
        <v>55</v>
      </c>
      <c r="J452" s="16" t="s">
        <v>1863</v>
      </c>
      <c r="K452" s="16" t="s">
        <v>2967</v>
      </c>
    </row>
    <row r="453" spans="1:11" x14ac:dyDescent="0.25">
      <c r="A453" s="13" t="s">
        <v>5</v>
      </c>
      <c r="B453" s="13">
        <v>431690</v>
      </c>
      <c r="C453" s="13" t="s">
        <v>787</v>
      </c>
      <c r="D453" s="13" t="s">
        <v>76</v>
      </c>
      <c r="E453" s="17" t="s">
        <v>4078</v>
      </c>
      <c r="F453" s="13" t="s">
        <v>12</v>
      </c>
      <c r="G453" s="13" t="s">
        <v>262</v>
      </c>
      <c r="H453" s="14"/>
      <c r="I453" s="13" t="s">
        <v>55</v>
      </c>
      <c r="J453" s="16" t="s">
        <v>1864</v>
      </c>
      <c r="K453" s="16" t="s">
        <v>2968</v>
      </c>
    </row>
    <row r="454" spans="1:11" x14ac:dyDescent="0.25">
      <c r="A454" s="13" t="s">
        <v>5</v>
      </c>
      <c r="B454" s="13">
        <v>431690</v>
      </c>
      <c r="C454" s="13" t="s">
        <v>787</v>
      </c>
      <c r="D454" s="13" t="s">
        <v>76</v>
      </c>
      <c r="E454" s="17" t="s">
        <v>4079</v>
      </c>
      <c r="F454" s="13" t="s">
        <v>12</v>
      </c>
      <c r="G454" s="13" t="s">
        <v>263</v>
      </c>
      <c r="H454" s="14"/>
      <c r="I454" s="13" t="s">
        <v>84</v>
      </c>
      <c r="J454" s="16" t="s">
        <v>1865</v>
      </c>
      <c r="K454" s="16" t="s">
        <v>2969</v>
      </c>
    </row>
    <row r="455" spans="1:11" x14ac:dyDescent="0.25">
      <c r="A455" s="13" t="s">
        <v>5</v>
      </c>
      <c r="B455" s="13">
        <v>431690</v>
      </c>
      <c r="C455" s="13" t="s">
        <v>787</v>
      </c>
      <c r="D455" s="13" t="s">
        <v>76</v>
      </c>
      <c r="E455" s="17" t="s">
        <v>4080</v>
      </c>
      <c r="F455" s="13" t="s">
        <v>12</v>
      </c>
      <c r="G455" s="13" t="s">
        <v>264</v>
      </c>
      <c r="H455" s="14"/>
      <c r="I455" s="13" t="s">
        <v>55</v>
      </c>
      <c r="J455" s="16" t="s">
        <v>1866</v>
      </c>
      <c r="K455" s="16" t="s">
        <v>2681</v>
      </c>
    </row>
    <row r="456" spans="1:11" x14ac:dyDescent="0.25">
      <c r="A456" s="13" t="s">
        <v>5</v>
      </c>
      <c r="B456" s="13">
        <v>431695</v>
      </c>
      <c r="C456" s="13" t="s">
        <v>788</v>
      </c>
      <c r="D456" s="13" t="s">
        <v>53</v>
      </c>
      <c r="E456" s="17" t="s">
        <v>4081</v>
      </c>
      <c r="F456" s="13" t="s">
        <v>12</v>
      </c>
      <c r="G456" s="13" t="s">
        <v>789</v>
      </c>
      <c r="H456" s="14"/>
      <c r="I456" s="13" t="s">
        <v>84</v>
      </c>
      <c r="J456" s="16" t="s">
        <v>1867</v>
      </c>
      <c r="K456" s="16" t="s">
        <v>2970</v>
      </c>
    </row>
    <row r="457" spans="1:11" x14ac:dyDescent="0.25">
      <c r="A457" s="13" t="s">
        <v>5</v>
      </c>
      <c r="B457" s="13">
        <v>431720</v>
      </c>
      <c r="C457" s="13" t="s">
        <v>790</v>
      </c>
      <c r="D457" s="13" t="s">
        <v>64</v>
      </c>
      <c r="E457" s="17" t="s">
        <v>4082</v>
      </c>
      <c r="F457" s="13" t="s">
        <v>12</v>
      </c>
      <c r="G457" s="13" t="s">
        <v>791</v>
      </c>
      <c r="H457" s="14"/>
      <c r="I457" s="13" t="s">
        <v>55</v>
      </c>
      <c r="J457" s="16" t="s">
        <v>1868</v>
      </c>
      <c r="K457" s="16" t="s">
        <v>2971</v>
      </c>
    </row>
    <row r="458" spans="1:11" x14ac:dyDescent="0.25">
      <c r="A458" s="13" t="s">
        <v>5</v>
      </c>
      <c r="B458" s="13">
        <v>431720</v>
      </c>
      <c r="C458" s="13" t="s">
        <v>790</v>
      </c>
      <c r="D458" s="13" t="s">
        <v>64</v>
      </c>
      <c r="E458" s="17" t="s">
        <v>4083</v>
      </c>
      <c r="F458" s="13" t="s">
        <v>12</v>
      </c>
      <c r="G458" s="13" t="s">
        <v>792</v>
      </c>
      <c r="H458" s="14"/>
      <c r="I458" s="13" t="s">
        <v>55</v>
      </c>
      <c r="J458" s="16" t="s">
        <v>1869</v>
      </c>
      <c r="K458" s="16" t="s">
        <v>2972</v>
      </c>
    </row>
    <row r="459" spans="1:11" x14ac:dyDescent="0.25">
      <c r="A459" s="13" t="s">
        <v>5</v>
      </c>
      <c r="B459" s="13">
        <v>431725</v>
      </c>
      <c r="C459" s="13" t="s">
        <v>793</v>
      </c>
      <c r="D459" s="13" t="s">
        <v>53</v>
      </c>
      <c r="E459" s="17" t="s">
        <v>4084</v>
      </c>
      <c r="F459" s="13" t="s">
        <v>12</v>
      </c>
      <c r="G459" s="13" t="s">
        <v>70</v>
      </c>
      <c r="H459" s="14"/>
      <c r="I459" s="13">
        <v>0</v>
      </c>
      <c r="J459" s="16" t="s">
        <v>1870</v>
      </c>
      <c r="K459" s="16" t="s">
        <v>2973</v>
      </c>
    </row>
    <row r="460" spans="1:11" x14ac:dyDescent="0.25">
      <c r="A460" s="13" t="s">
        <v>5</v>
      </c>
      <c r="B460" s="13">
        <v>431730</v>
      </c>
      <c r="C460" s="13" t="s">
        <v>794</v>
      </c>
      <c r="D460" s="13" t="s">
        <v>99</v>
      </c>
      <c r="E460" s="17" t="s">
        <v>4085</v>
      </c>
      <c r="F460" s="13" t="s">
        <v>12</v>
      </c>
      <c r="G460" s="13" t="s">
        <v>795</v>
      </c>
      <c r="H460" s="14"/>
      <c r="I460" s="13" t="s">
        <v>55</v>
      </c>
      <c r="J460" s="16" t="s">
        <v>1871</v>
      </c>
      <c r="K460" s="16" t="s">
        <v>2974</v>
      </c>
    </row>
    <row r="461" spans="1:11" x14ac:dyDescent="0.25">
      <c r="A461" s="13" t="s">
        <v>5</v>
      </c>
      <c r="B461" s="13">
        <v>431730</v>
      </c>
      <c r="C461" s="13" t="s">
        <v>794</v>
      </c>
      <c r="D461" s="13" t="s">
        <v>99</v>
      </c>
      <c r="E461" s="17" t="s">
        <v>4086</v>
      </c>
      <c r="F461" s="13" t="s">
        <v>12</v>
      </c>
      <c r="G461" s="13" t="s">
        <v>796</v>
      </c>
      <c r="H461" s="14"/>
      <c r="I461" s="13" t="s">
        <v>55</v>
      </c>
      <c r="J461" s="16" t="s">
        <v>1872</v>
      </c>
      <c r="K461" s="16" t="s">
        <v>2975</v>
      </c>
    </row>
    <row r="462" spans="1:11" x14ac:dyDescent="0.25">
      <c r="A462" s="13" t="s">
        <v>5</v>
      </c>
      <c r="B462" s="13">
        <v>431700</v>
      </c>
      <c r="C462" s="13" t="s">
        <v>797</v>
      </c>
      <c r="D462" s="13" t="s">
        <v>53</v>
      </c>
      <c r="E462" s="17" t="s">
        <v>4087</v>
      </c>
      <c r="F462" s="13" t="s">
        <v>12</v>
      </c>
      <c r="G462" s="13" t="s">
        <v>326</v>
      </c>
      <c r="H462" s="14"/>
      <c r="I462" s="13" t="s">
        <v>84</v>
      </c>
      <c r="J462" s="16" t="s">
        <v>1873</v>
      </c>
      <c r="K462" s="16" t="s">
        <v>2976</v>
      </c>
    </row>
    <row r="463" spans="1:11" x14ac:dyDescent="0.25">
      <c r="A463" s="13" t="s">
        <v>5</v>
      </c>
      <c r="B463" s="13">
        <v>431710</v>
      </c>
      <c r="C463" s="13" t="s">
        <v>798</v>
      </c>
      <c r="D463" s="13" t="s">
        <v>64</v>
      </c>
      <c r="E463" s="17" t="s">
        <v>4088</v>
      </c>
      <c r="F463" s="13" t="s">
        <v>12</v>
      </c>
      <c r="G463" s="13" t="s">
        <v>799</v>
      </c>
      <c r="H463" s="14"/>
      <c r="I463" s="13" t="s">
        <v>55</v>
      </c>
      <c r="J463" s="16" t="s">
        <v>1874</v>
      </c>
      <c r="K463" s="16" t="s">
        <v>2977</v>
      </c>
    </row>
    <row r="464" spans="1:11" x14ac:dyDescent="0.25">
      <c r="A464" s="13" t="s">
        <v>5</v>
      </c>
      <c r="B464" s="13">
        <v>431710</v>
      </c>
      <c r="C464" s="13" t="s">
        <v>798</v>
      </c>
      <c r="D464" s="13" t="s">
        <v>64</v>
      </c>
      <c r="E464" s="17" t="s">
        <v>4089</v>
      </c>
      <c r="F464" s="13" t="s">
        <v>12</v>
      </c>
      <c r="G464" s="13" t="s">
        <v>800</v>
      </c>
      <c r="H464" s="14"/>
      <c r="I464" s="13" t="s">
        <v>84</v>
      </c>
      <c r="J464" s="16" t="s">
        <v>1870</v>
      </c>
      <c r="K464" s="16" t="s">
        <v>2973</v>
      </c>
    </row>
    <row r="465" spans="1:11" x14ac:dyDescent="0.25">
      <c r="A465" s="13" t="s">
        <v>5</v>
      </c>
      <c r="B465" s="13">
        <v>431740</v>
      </c>
      <c r="C465" s="13" t="s">
        <v>801</v>
      </c>
      <c r="D465" s="13" t="s">
        <v>99</v>
      </c>
      <c r="E465" s="17" t="s">
        <v>4090</v>
      </c>
      <c r="F465" s="13" t="s">
        <v>12</v>
      </c>
      <c r="G465" s="13" t="s">
        <v>802</v>
      </c>
      <c r="H465" s="14"/>
      <c r="I465" s="13" t="s">
        <v>55</v>
      </c>
      <c r="J465" s="16" t="s">
        <v>1875</v>
      </c>
      <c r="K465" s="16" t="s">
        <v>2978</v>
      </c>
    </row>
    <row r="466" spans="1:11" x14ac:dyDescent="0.25">
      <c r="A466" s="13" t="s">
        <v>5</v>
      </c>
      <c r="B466" s="13">
        <v>431740</v>
      </c>
      <c r="C466" s="13" t="s">
        <v>801</v>
      </c>
      <c r="D466" s="13" t="s">
        <v>99</v>
      </c>
      <c r="E466" s="17" t="s">
        <v>4091</v>
      </c>
      <c r="F466" s="13" t="s">
        <v>12</v>
      </c>
      <c r="G466" s="13" t="s">
        <v>803</v>
      </c>
      <c r="H466" s="14"/>
      <c r="I466" s="13" t="s">
        <v>55</v>
      </c>
      <c r="J466" s="16" t="s">
        <v>1876</v>
      </c>
      <c r="K466" s="16" t="s">
        <v>2979</v>
      </c>
    </row>
    <row r="467" spans="1:11" x14ac:dyDescent="0.25">
      <c r="A467" s="13" t="s">
        <v>5</v>
      </c>
      <c r="B467" s="13">
        <v>431740</v>
      </c>
      <c r="C467" s="13" t="s">
        <v>801</v>
      </c>
      <c r="D467" s="13" t="s">
        <v>99</v>
      </c>
      <c r="E467" s="17" t="s">
        <v>4092</v>
      </c>
      <c r="F467" s="13" t="s">
        <v>12</v>
      </c>
      <c r="G467" s="13" t="s">
        <v>804</v>
      </c>
      <c r="H467" s="14"/>
      <c r="I467" s="13" t="s">
        <v>55</v>
      </c>
      <c r="J467" s="16" t="s">
        <v>1877</v>
      </c>
      <c r="K467" s="16" t="s">
        <v>2980</v>
      </c>
    </row>
    <row r="468" spans="1:11" x14ac:dyDescent="0.25">
      <c r="A468" s="13" t="s">
        <v>5</v>
      </c>
      <c r="B468" s="13">
        <v>431750</v>
      </c>
      <c r="C468" s="13" t="s">
        <v>805</v>
      </c>
      <c r="D468" s="13" t="s">
        <v>64</v>
      </c>
      <c r="E468" s="17" t="s">
        <v>4093</v>
      </c>
      <c r="F468" s="13" t="s">
        <v>12</v>
      </c>
      <c r="G468" s="13" t="s">
        <v>806</v>
      </c>
      <c r="H468" s="14"/>
      <c r="I468" s="13" t="s">
        <v>55</v>
      </c>
      <c r="J468" s="16" t="s">
        <v>1878</v>
      </c>
      <c r="K468" s="16" t="s">
        <v>2981</v>
      </c>
    </row>
    <row r="469" spans="1:11" x14ac:dyDescent="0.25">
      <c r="A469" s="13" t="s">
        <v>5</v>
      </c>
      <c r="B469" s="13">
        <v>431750</v>
      </c>
      <c r="C469" s="13" t="s">
        <v>805</v>
      </c>
      <c r="D469" s="13" t="s">
        <v>64</v>
      </c>
      <c r="E469" s="17" t="s">
        <v>4094</v>
      </c>
      <c r="F469" s="13" t="s">
        <v>12</v>
      </c>
      <c r="G469" s="13" t="s">
        <v>807</v>
      </c>
      <c r="H469" s="14"/>
      <c r="I469" s="13" t="s">
        <v>55</v>
      </c>
      <c r="J469" s="16" t="s">
        <v>1879</v>
      </c>
      <c r="K469" s="16" t="s">
        <v>2982</v>
      </c>
    </row>
    <row r="470" spans="1:11" x14ac:dyDescent="0.25">
      <c r="A470" s="13" t="s">
        <v>5</v>
      </c>
      <c r="B470" s="13">
        <v>431760</v>
      </c>
      <c r="C470" s="13" t="s">
        <v>808</v>
      </c>
      <c r="D470" s="13" t="s">
        <v>99</v>
      </c>
      <c r="E470" s="17" t="s">
        <v>4095</v>
      </c>
      <c r="F470" s="13" t="s">
        <v>12</v>
      </c>
      <c r="G470" s="13" t="s">
        <v>809</v>
      </c>
      <c r="H470" s="14"/>
      <c r="I470" s="13" t="s">
        <v>55</v>
      </c>
      <c r="J470" s="16" t="s">
        <v>1880</v>
      </c>
      <c r="K470" s="16" t="s">
        <v>2983</v>
      </c>
    </row>
    <row r="471" spans="1:11" x14ac:dyDescent="0.25">
      <c r="A471" s="13" t="s">
        <v>5</v>
      </c>
      <c r="B471" s="13">
        <v>431770</v>
      </c>
      <c r="C471" s="13" t="s">
        <v>810</v>
      </c>
      <c r="D471" s="13" t="s">
        <v>53</v>
      </c>
      <c r="E471" s="17" t="s">
        <v>4096</v>
      </c>
      <c r="F471" s="13" t="s">
        <v>12</v>
      </c>
      <c r="G471" s="13" t="s">
        <v>811</v>
      </c>
      <c r="H471" s="14"/>
      <c r="I471" s="13" t="s">
        <v>55</v>
      </c>
      <c r="J471" s="16" t="s">
        <v>1881</v>
      </c>
      <c r="K471" s="16" t="s">
        <v>2984</v>
      </c>
    </row>
    <row r="472" spans="1:11" x14ac:dyDescent="0.25">
      <c r="A472" s="13" t="s">
        <v>5</v>
      </c>
      <c r="B472" s="13">
        <v>431755</v>
      </c>
      <c r="C472" s="13" t="s">
        <v>812</v>
      </c>
      <c r="D472" s="13" t="s">
        <v>53</v>
      </c>
      <c r="E472" s="17" t="s">
        <v>4097</v>
      </c>
      <c r="F472" s="13" t="s">
        <v>12</v>
      </c>
      <c r="G472" s="13" t="s">
        <v>813</v>
      </c>
      <c r="H472" s="14"/>
      <c r="I472" s="13" t="s">
        <v>62</v>
      </c>
      <c r="J472" s="16" t="s">
        <v>1882</v>
      </c>
      <c r="K472" s="16" t="s">
        <v>2985</v>
      </c>
    </row>
    <row r="473" spans="1:11" x14ac:dyDescent="0.25">
      <c r="A473" s="13" t="s">
        <v>5</v>
      </c>
      <c r="B473" s="13">
        <v>431775</v>
      </c>
      <c r="C473" s="13" t="s">
        <v>814</v>
      </c>
      <c r="D473" s="13" t="s">
        <v>53</v>
      </c>
      <c r="E473" s="17" t="s">
        <v>4098</v>
      </c>
      <c r="F473" s="13" t="s">
        <v>12</v>
      </c>
      <c r="G473" s="13" t="s">
        <v>404</v>
      </c>
      <c r="H473" s="14"/>
      <c r="I473" s="13" t="s">
        <v>55</v>
      </c>
      <c r="J473" s="16" t="s">
        <v>1883</v>
      </c>
      <c r="K473" s="16" t="s">
        <v>2986</v>
      </c>
    </row>
    <row r="474" spans="1:11" x14ac:dyDescent="0.25">
      <c r="A474" s="13" t="s">
        <v>5</v>
      </c>
      <c r="B474" s="13">
        <v>431780</v>
      </c>
      <c r="C474" s="13" t="s">
        <v>815</v>
      </c>
      <c r="D474" s="13" t="s">
        <v>53</v>
      </c>
      <c r="E474" s="17" t="s">
        <v>4099</v>
      </c>
      <c r="F474" s="13" t="s">
        <v>12</v>
      </c>
      <c r="G474" s="13" t="s">
        <v>816</v>
      </c>
      <c r="H474" s="14"/>
      <c r="I474" s="13" t="s">
        <v>55</v>
      </c>
      <c r="J474" s="16" t="s">
        <v>1884</v>
      </c>
      <c r="K474" s="16" t="s">
        <v>2987</v>
      </c>
    </row>
    <row r="475" spans="1:11" x14ac:dyDescent="0.25">
      <c r="A475" s="13" t="s">
        <v>5</v>
      </c>
      <c r="B475" s="13">
        <v>431780</v>
      </c>
      <c r="C475" s="13" t="s">
        <v>815</v>
      </c>
      <c r="D475" s="13" t="s">
        <v>53</v>
      </c>
      <c r="E475" s="17" t="s">
        <v>4100</v>
      </c>
      <c r="F475" s="13" t="s">
        <v>12</v>
      </c>
      <c r="G475" s="13" t="s">
        <v>817</v>
      </c>
      <c r="H475" s="14"/>
      <c r="I475" s="13" t="s">
        <v>55</v>
      </c>
      <c r="J475" s="16" t="s">
        <v>1885</v>
      </c>
      <c r="K475" s="16" t="s">
        <v>2988</v>
      </c>
    </row>
    <row r="476" spans="1:11" x14ac:dyDescent="0.25">
      <c r="A476" s="13" t="s">
        <v>5</v>
      </c>
      <c r="B476" s="13">
        <v>431790</v>
      </c>
      <c r="C476" s="13" t="s">
        <v>818</v>
      </c>
      <c r="D476" s="13" t="s">
        <v>53</v>
      </c>
      <c r="E476" s="17" t="s">
        <v>4101</v>
      </c>
      <c r="F476" s="13" t="s">
        <v>12</v>
      </c>
      <c r="G476" s="13" t="s">
        <v>326</v>
      </c>
      <c r="H476" s="14"/>
      <c r="I476" s="13" t="s">
        <v>55</v>
      </c>
      <c r="J476" s="16" t="s">
        <v>1886</v>
      </c>
      <c r="K476" s="16" t="s">
        <v>2989</v>
      </c>
    </row>
    <row r="477" spans="1:11" x14ac:dyDescent="0.25">
      <c r="A477" s="13" t="s">
        <v>5</v>
      </c>
      <c r="B477" s="13">
        <v>431795</v>
      </c>
      <c r="C477" s="13" t="s">
        <v>819</v>
      </c>
      <c r="D477" s="13" t="s">
        <v>53</v>
      </c>
      <c r="E477" s="17" t="s">
        <v>4102</v>
      </c>
      <c r="F477" s="13" t="s">
        <v>12</v>
      </c>
      <c r="G477" s="13" t="s">
        <v>70</v>
      </c>
      <c r="H477" s="14"/>
      <c r="I477" s="13" t="s">
        <v>55</v>
      </c>
      <c r="J477" s="16" t="s">
        <v>1887</v>
      </c>
      <c r="K477" s="16" t="s">
        <v>2990</v>
      </c>
    </row>
    <row r="478" spans="1:11" x14ac:dyDescent="0.25">
      <c r="A478" s="13" t="s">
        <v>5</v>
      </c>
      <c r="B478" s="13">
        <v>431800</v>
      </c>
      <c r="C478" s="13" t="s">
        <v>820</v>
      </c>
      <c r="D478" s="13" t="s">
        <v>64</v>
      </c>
      <c r="E478" s="17" t="s">
        <v>4103</v>
      </c>
      <c r="F478" s="13" t="s">
        <v>12</v>
      </c>
      <c r="G478" s="13" t="s">
        <v>380</v>
      </c>
      <c r="H478" s="14"/>
      <c r="I478" s="13" t="s">
        <v>55</v>
      </c>
      <c r="J478" s="16" t="s">
        <v>1888</v>
      </c>
      <c r="K478" s="16" t="s">
        <v>2991</v>
      </c>
    </row>
    <row r="479" spans="1:11" x14ac:dyDescent="0.25">
      <c r="A479" s="13" t="s">
        <v>5</v>
      </c>
      <c r="B479" s="13">
        <v>431800</v>
      </c>
      <c r="C479" s="13" t="s">
        <v>820</v>
      </c>
      <c r="D479" s="13" t="s">
        <v>64</v>
      </c>
      <c r="E479" s="17" t="s">
        <v>4104</v>
      </c>
      <c r="F479" s="13" t="s">
        <v>12</v>
      </c>
      <c r="G479" s="13" t="s">
        <v>821</v>
      </c>
      <c r="H479" s="14"/>
      <c r="I479" s="13" t="s">
        <v>55</v>
      </c>
      <c r="J479" s="16" t="s">
        <v>1889</v>
      </c>
      <c r="K479" s="16" t="s">
        <v>2992</v>
      </c>
    </row>
    <row r="480" spans="1:11" x14ac:dyDescent="0.25">
      <c r="A480" s="13" t="s">
        <v>5</v>
      </c>
      <c r="B480" s="13">
        <v>431800</v>
      </c>
      <c r="C480" s="13" t="s">
        <v>820</v>
      </c>
      <c r="D480" s="13" t="s">
        <v>64</v>
      </c>
      <c r="E480" s="17" t="s">
        <v>4105</v>
      </c>
      <c r="F480" s="13" t="s">
        <v>12</v>
      </c>
      <c r="G480" s="13" t="s">
        <v>822</v>
      </c>
      <c r="H480" s="14"/>
      <c r="I480" s="13" t="s">
        <v>55</v>
      </c>
      <c r="J480" s="16" t="s">
        <v>1890</v>
      </c>
      <c r="K480" s="16" t="s">
        <v>2993</v>
      </c>
    </row>
    <row r="481" spans="1:11" x14ac:dyDescent="0.25">
      <c r="A481" s="13" t="s">
        <v>5</v>
      </c>
      <c r="B481" s="13">
        <v>431805</v>
      </c>
      <c r="C481" s="13" t="s">
        <v>823</v>
      </c>
      <c r="D481" s="13" t="s">
        <v>53</v>
      </c>
      <c r="E481" s="17" t="s">
        <v>4106</v>
      </c>
      <c r="F481" s="13" t="s">
        <v>12</v>
      </c>
      <c r="G481" s="13" t="s">
        <v>824</v>
      </c>
      <c r="H481" s="14"/>
      <c r="I481" s="13" t="s">
        <v>62</v>
      </c>
      <c r="J481" s="16" t="s">
        <v>1891</v>
      </c>
      <c r="K481" s="16" t="s">
        <v>2994</v>
      </c>
    </row>
    <row r="482" spans="1:11" x14ac:dyDescent="0.25">
      <c r="A482" s="13" t="s">
        <v>5</v>
      </c>
      <c r="B482" s="13">
        <v>431810</v>
      </c>
      <c r="C482" s="13" t="s">
        <v>825</v>
      </c>
      <c r="D482" s="13" t="s">
        <v>53</v>
      </c>
      <c r="E482" s="17" t="s">
        <v>4107</v>
      </c>
      <c r="F482" s="13" t="s">
        <v>12</v>
      </c>
      <c r="G482" s="13" t="s">
        <v>826</v>
      </c>
      <c r="H482" s="14"/>
      <c r="I482" s="13" t="s">
        <v>55</v>
      </c>
      <c r="J482" s="16" t="s">
        <v>1892</v>
      </c>
      <c r="K482" s="16" t="s">
        <v>2995</v>
      </c>
    </row>
    <row r="483" spans="1:11" x14ac:dyDescent="0.25">
      <c r="A483" s="13" t="s">
        <v>5</v>
      </c>
      <c r="B483" s="13">
        <v>431820</v>
      </c>
      <c r="C483" s="13" t="s">
        <v>827</v>
      </c>
      <c r="D483" s="13" t="s">
        <v>99</v>
      </c>
      <c r="E483" s="17" t="s">
        <v>4108</v>
      </c>
      <c r="F483" s="13" t="s">
        <v>12</v>
      </c>
      <c r="G483" s="13" t="s">
        <v>490</v>
      </c>
      <c r="H483" s="14"/>
      <c r="I483" s="13" t="s">
        <v>84</v>
      </c>
      <c r="J483" s="16" t="s">
        <v>1893</v>
      </c>
      <c r="K483" s="16" t="s">
        <v>2996</v>
      </c>
    </row>
    <row r="484" spans="1:11" x14ac:dyDescent="0.25">
      <c r="A484" s="13" t="s">
        <v>5</v>
      </c>
      <c r="B484" s="13">
        <v>431830</v>
      </c>
      <c r="C484" s="13" t="s">
        <v>828</v>
      </c>
      <c r="D484" s="13" t="s">
        <v>64</v>
      </c>
      <c r="E484" s="17" t="s">
        <v>4109</v>
      </c>
      <c r="F484" s="13" t="s">
        <v>12</v>
      </c>
      <c r="G484" s="13" t="s">
        <v>829</v>
      </c>
      <c r="H484" s="14"/>
      <c r="I484" s="13" t="s">
        <v>84</v>
      </c>
      <c r="J484" s="16" t="s">
        <v>1894</v>
      </c>
      <c r="K484" s="16" t="s">
        <v>2997</v>
      </c>
    </row>
    <row r="485" spans="1:11" x14ac:dyDescent="0.25">
      <c r="A485" s="13" t="s">
        <v>5</v>
      </c>
      <c r="B485" s="13">
        <v>431830</v>
      </c>
      <c r="C485" s="13" t="s">
        <v>828</v>
      </c>
      <c r="D485" s="13" t="s">
        <v>64</v>
      </c>
      <c r="E485" s="17" t="s">
        <v>4110</v>
      </c>
      <c r="F485" s="13" t="s">
        <v>12</v>
      </c>
      <c r="G485" s="13" t="s">
        <v>830</v>
      </c>
      <c r="H485" s="14"/>
      <c r="I485" s="13" t="s">
        <v>62</v>
      </c>
      <c r="J485" s="16" t="s">
        <v>1895</v>
      </c>
      <c r="K485" s="16" t="s">
        <v>2998</v>
      </c>
    </row>
    <row r="486" spans="1:11" x14ac:dyDescent="0.25">
      <c r="A486" s="13" t="s">
        <v>5</v>
      </c>
      <c r="B486" s="13">
        <v>431840</v>
      </c>
      <c r="C486" s="13" t="s">
        <v>831</v>
      </c>
      <c r="D486" s="13" t="s">
        <v>99</v>
      </c>
      <c r="E486" s="17" t="s">
        <v>4111</v>
      </c>
      <c r="F486" s="13" t="s">
        <v>12</v>
      </c>
      <c r="G486" s="13" t="s">
        <v>624</v>
      </c>
      <c r="H486" s="14"/>
      <c r="I486" s="13" t="s">
        <v>62</v>
      </c>
      <c r="J486" s="16" t="s">
        <v>1896</v>
      </c>
      <c r="K486" s="16" t="s">
        <v>2999</v>
      </c>
    </row>
    <row r="487" spans="1:11" x14ac:dyDescent="0.25">
      <c r="A487" s="13" t="s">
        <v>5</v>
      </c>
      <c r="B487" s="13">
        <v>431842</v>
      </c>
      <c r="C487" s="13" t="s">
        <v>832</v>
      </c>
      <c r="D487" s="13" t="s">
        <v>53</v>
      </c>
      <c r="E487" s="17" t="s">
        <v>4112</v>
      </c>
      <c r="F487" s="13" t="s">
        <v>12</v>
      </c>
      <c r="G487" s="13" t="s">
        <v>251</v>
      </c>
      <c r="H487" s="14"/>
      <c r="I487" s="13" t="s">
        <v>55</v>
      </c>
      <c r="J487" s="16" t="s">
        <v>1897</v>
      </c>
      <c r="K487" s="16" t="s">
        <v>3000</v>
      </c>
    </row>
    <row r="488" spans="1:11" x14ac:dyDescent="0.25">
      <c r="A488" s="13" t="s">
        <v>5</v>
      </c>
      <c r="B488" s="13">
        <v>431843</v>
      </c>
      <c r="C488" s="13" t="s">
        <v>833</v>
      </c>
      <c r="D488" s="13" t="s">
        <v>53</v>
      </c>
      <c r="E488" s="17" t="s">
        <v>4113</v>
      </c>
      <c r="F488" s="13" t="s">
        <v>12</v>
      </c>
      <c r="G488" s="13" t="s">
        <v>552</v>
      </c>
      <c r="H488" s="14"/>
      <c r="I488" s="13" t="s">
        <v>84</v>
      </c>
      <c r="J488" s="16" t="s">
        <v>1898</v>
      </c>
      <c r="K488" s="16" t="s">
        <v>3001</v>
      </c>
    </row>
    <row r="489" spans="1:11" x14ac:dyDescent="0.25">
      <c r="A489" s="13" t="s">
        <v>5</v>
      </c>
      <c r="B489" s="13">
        <v>431844</v>
      </c>
      <c r="C489" s="13" t="s">
        <v>834</v>
      </c>
      <c r="D489" s="13" t="s">
        <v>53</v>
      </c>
      <c r="E489" s="17" t="s">
        <v>4114</v>
      </c>
      <c r="F489" s="13" t="s">
        <v>12</v>
      </c>
      <c r="G489" s="13" t="s">
        <v>835</v>
      </c>
      <c r="H489" s="14"/>
      <c r="I489" s="13" t="s">
        <v>55</v>
      </c>
      <c r="J489" s="16" t="s">
        <v>1899</v>
      </c>
      <c r="K489" s="16" t="s">
        <v>3002</v>
      </c>
    </row>
    <row r="490" spans="1:11" x14ac:dyDescent="0.25">
      <c r="A490" s="13" t="s">
        <v>5</v>
      </c>
      <c r="B490" s="13">
        <v>431845</v>
      </c>
      <c r="C490" s="13" t="s">
        <v>836</v>
      </c>
      <c r="D490" s="13" t="s">
        <v>53</v>
      </c>
      <c r="E490" s="17" t="s">
        <v>4115</v>
      </c>
      <c r="F490" s="13" t="s">
        <v>12</v>
      </c>
      <c r="G490" s="13" t="s">
        <v>70</v>
      </c>
      <c r="H490" s="14"/>
      <c r="I490" s="13" t="s">
        <v>62</v>
      </c>
      <c r="J490" s="16" t="s">
        <v>1900</v>
      </c>
      <c r="K490" s="16" t="s">
        <v>3003</v>
      </c>
    </row>
    <row r="491" spans="1:11" x14ac:dyDescent="0.25">
      <c r="A491" s="13" t="s">
        <v>5</v>
      </c>
      <c r="B491" s="13">
        <v>431846</v>
      </c>
      <c r="C491" s="13" t="s">
        <v>837</v>
      </c>
      <c r="D491" s="13" t="s">
        <v>53</v>
      </c>
      <c r="E491" s="17" t="s">
        <v>4116</v>
      </c>
      <c r="F491" s="13" t="s">
        <v>12</v>
      </c>
      <c r="G491" s="13" t="s">
        <v>838</v>
      </c>
      <c r="H491" s="14"/>
      <c r="I491" s="13" t="s">
        <v>55</v>
      </c>
      <c r="J491" s="16" t="s">
        <v>1901</v>
      </c>
      <c r="K491" s="16" t="s">
        <v>3004</v>
      </c>
    </row>
    <row r="492" spans="1:11" x14ac:dyDescent="0.25">
      <c r="A492" s="13" t="s">
        <v>5</v>
      </c>
      <c r="B492" s="13">
        <v>431848</v>
      </c>
      <c r="C492" s="13" t="s">
        <v>839</v>
      </c>
      <c r="D492" s="13" t="s">
        <v>53</v>
      </c>
      <c r="E492" s="17" t="s">
        <v>4117</v>
      </c>
      <c r="F492" s="13" t="s">
        <v>12</v>
      </c>
      <c r="G492" s="13" t="s">
        <v>840</v>
      </c>
      <c r="H492" s="14"/>
      <c r="I492" s="13" t="s">
        <v>55</v>
      </c>
      <c r="J492" s="16" t="s">
        <v>1902</v>
      </c>
      <c r="K492" s="16" t="s">
        <v>3005</v>
      </c>
    </row>
    <row r="493" spans="1:11" x14ac:dyDescent="0.25">
      <c r="A493" s="13" t="s">
        <v>5</v>
      </c>
      <c r="B493" s="13">
        <v>431849</v>
      </c>
      <c r="C493" s="13" t="s">
        <v>841</v>
      </c>
      <c r="D493" s="13" t="s">
        <v>53</v>
      </c>
      <c r="E493" s="17" t="s">
        <v>4118</v>
      </c>
      <c r="F493" s="13" t="s">
        <v>12</v>
      </c>
      <c r="G493" s="13" t="s">
        <v>842</v>
      </c>
      <c r="H493" s="14"/>
      <c r="I493" s="13" t="s">
        <v>55</v>
      </c>
      <c r="J493" s="16" t="s">
        <v>1903</v>
      </c>
      <c r="K493" s="16" t="s">
        <v>3006</v>
      </c>
    </row>
    <row r="494" spans="1:11" x14ac:dyDescent="0.25">
      <c r="A494" s="13" t="s">
        <v>5</v>
      </c>
      <c r="B494" s="13">
        <v>431850</v>
      </c>
      <c r="C494" s="13" t="s">
        <v>843</v>
      </c>
      <c r="D494" s="13" t="s">
        <v>99</v>
      </c>
      <c r="E494" s="17" t="s">
        <v>4119</v>
      </c>
      <c r="F494" s="13" t="s">
        <v>12</v>
      </c>
      <c r="G494" s="13" t="s">
        <v>844</v>
      </c>
      <c r="H494" s="14"/>
      <c r="I494" s="13" t="s">
        <v>55</v>
      </c>
      <c r="J494" s="16" t="s">
        <v>1904</v>
      </c>
      <c r="K494" s="16" t="s">
        <v>3007</v>
      </c>
    </row>
    <row r="495" spans="1:11" x14ac:dyDescent="0.25">
      <c r="A495" s="13" t="s">
        <v>5</v>
      </c>
      <c r="B495" s="13">
        <v>431860</v>
      </c>
      <c r="C495" s="13" t="s">
        <v>845</v>
      </c>
      <c r="D495" s="13" t="s">
        <v>53</v>
      </c>
      <c r="E495" s="17" t="s">
        <v>4120</v>
      </c>
      <c r="F495" s="13" t="s">
        <v>12</v>
      </c>
      <c r="G495" s="13" t="s">
        <v>314</v>
      </c>
      <c r="H495" s="14"/>
      <c r="I495" s="13" t="s">
        <v>55</v>
      </c>
      <c r="J495" s="16" t="s">
        <v>1905</v>
      </c>
      <c r="K495" s="16" t="s">
        <v>3008</v>
      </c>
    </row>
    <row r="496" spans="1:11" x14ac:dyDescent="0.25">
      <c r="A496" s="13" t="s">
        <v>5</v>
      </c>
      <c r="B496" s="13">
        <v>431861</v>
      </c>
      <c r="C496" s="13" t="s">
        <v>846</v>
      </c>
      <c r="D496" s="13" t="s">
        <v>53</v>
      </c>
      <c r="E496" s="17" t="s">
        <v>4121</v>
      </c>
      <c r="F496" s="13" t="s">
        <v>12</v>
      </c>
      <c r="G496" s="13" t="s">
        <v>847</v>
      </c>
      <c r="H496" s="14"/>
      <c r="I496" s="13" t="s">
        <v>55</v>
      </c>
      <c r="J496" s="16" t="s">
        <v>1906</v>
      </c>
      <c r="K496" s="16" t="s">
        <v>3009</v>
      </c>
    </row>
    <row r="497" spans="1:11" x14ac:dyDescent="0.25">
      <c r="A497" s="13" t="s">
        <v>5</v>
      </c>
      <c r="B497" s="13">
        <v>431862</v>
      </c>
      <c r="C497" s="13" t="s">
        <v>848</v>
      </c>
      <c r="D497" s="13" t="s">
        <v>53</v>
      </c>
      <c r="E497" s="17" t="s">
        <v>4122</v>
      </c>
      <c r="F497" s="13" t="s">
        <v>12</v>
      </c>
      <c r="G497" s="13" t="s">
        <v>849</v>
      </c>
      <c r="H497" s="14"/>
      <c r="I497" s="13" t="s">
        <v>55</v>
      </c>
      <c r="J497" s="16" t="s">
        <v>1907</v>
      </c>
      <c r="K497" s="16" t="s">
        <v>3010</v>
      </c>
    </row>
    <row r="498" spans="1:11" x14ac:dyDescent="0.25">
      <c r="A498" s="13" t="s">
        <v>5</v>
      </c>
      <c r="B498" s="13">
        <v>431870</v>
      </c>
      <c r="C498" s="13" t="s">
        <v>850</v>
      </c>
      <c r="D498" s="13" t="s">
        <v>76</v>
      </c>
      <c r="E498" s="17" t="s">
        <v>4123</v>
      </c>
      <c r="F498" s="13" t="s">
        <v>12</v>
      </c>
      <c r="G498" s="13" t="s">
        <v>380</v>
      </c>
      <c r="H498" s="14"/>
      <c r="I498" s="13" t="s">
        <v>84</v>
      </c>
      <c r="J498" s="16" t="s">
        <v>1908</v>
      </c>
      <c r="K498" s="16" t="s">
        <v>3011</v>
      </c>
    </row>
    <row r="499" spans="1:11" x14ac:dyDescent="0.25">
      <c r="A499" s="13" t="s">
        <v>5</v>
      </c>
      <c r="B499" s="13">
        <v>431870</v>
      </c>
      <c r="C499" s="13" t="s">
        <v>850</v>
      </c>
      <c r="D499" s="13" t="s">
        <v>76</v>
      </c>
      <c r="E499" s="17" t="s">
        <v>4124</v>
      </c>
      <c r="F499" s="13" t="s">
        <v>12</v>
      </c>
      <c r="G499" s="13" t="s">
        <v>851</v>
      </c>
      <c r="H499" s="14"/>
      <c r="I499" s="13" t="s">
        <v>62</v>
      </c>
      <c r="J499" s="16" t="s">
        <v>1909</v>
      </c>
      <c r="K499" s="16" t="s">
        <v>3012</v>
      </c>
    </row>
    <row r="500" spans="1:11" x14ac:dyDescent="0.25">
      <c r="A500" s="13" t="s">
        <v>5</v>
      </c>
      <c r="B500" s="13">
        <v>431870</v>
      </c>
      <c r="C500" s="13" t="s">
        <v>850</v>
      </c>
      <c r="D500" s="13" t="s">
        <v>76</v>
      </c>
      <c r="E500" s="17" t="s">
        <v>4125</v>
      </c>
      <c r="F500" s="13" t="s">
        <v>12</v>
      </c>
      <c r="G500" s="13" t="s">
        <v>852</v>
      </c>
      <c r="H500" s="14"/>
      <c r="I500" s="13" t="s">
        <v>55</v>
      </c>
      <c r="J500" s="16" t="s">
        <v>1910</v>
      </c>
      <c r="K500" s="16" t="s">
        <v>3013</v>
      </c>
    </row>
    <row r="501" spans="1:11" x14ac:dyDescent="0.25">
      <c r="A501" s="13" t="s">
        <v>5</v>
      </c>
      <c r="B501" s="13">
        <v>431870</v>
      </c>
      <c r="C501" s="13" t="s">
        <v>850</v>
      </c>
      <c r="D501" s="13" t="s">
        <v>76</v>
      </c>
      <c r="E501" s="17" t="s">
        <v>4126</v>
      </c>
      <c r="F501" s="13" t="s">
        <v>12</v>
      </c>
      <c r="G501" s="13" t="s">
        <v>853</v>
      </c>
      <c r="H501" s="14"/>
      <c r="I501" s="13" t="s">
        <v>84</v>
      </c>
      <c r="J501" s="16" t="s">
        <v>1911</v>
      </c>
      <c r="K501" s="16" t="s">
        <v>3014</v>
      </c>
    </row>
    <row r="502" spans="1:11" x14ac:dyDescent="0.25">
      <c r="A502" s="13" t="s">
        <v>5</v>
      </c>
      <c r="B502" s="13">
        <v>431870</v>
      </c>
      <c r="C502" s="13" t="s">
        <v>850</v>
      </c>
      <c r="D502" s="13" t="s">
        <v>76</v>
      </c>
      <c r="E502" s="17" t="s">
        <v>4127</v>
      </c>
      <c r="F502" s="13" t="s">
        <v>12</v>
      </c>
      <c r="G502" s="13" t="s">
        <v>854</v>
      </c>
      <c r="H502" s="14"/>
      <c r="I502" s="13" t="s">
        <v>62</v>
      </c>
      <c r="J502" s="16" t="s">
        <v>1912</v>
      </c>
      <c r="K502" s="16" t="s">
        <v>3015</v>
      </c>
    </row>
    <row r="503" spans="1:11" x14ac:dyDescent="0.25">
      <c r="A503" s="13" t="s">
        <v>5</v>
      </c>
      <c r="B503" s="13">
        <v>431880</v>
      </c>
      <c r="C503" s="13" t="s">
        <v>855</v>
      </c>
      <c r="D503" s="13" t="s">
        <v>99</v>
      </c>
      <c r="E503" s="17" t="s">
        <v>4128</v>
      </c>
      <c r="F503" s="13" t="s">
        <v>12</v>
      </c>
      <c r="G503" s="13" t="s">
        <v>856</v>
      </c>
      <c r="H503" s="14"/>
      <c r="I503" s="13" t="s">
        <v>55</v>
      </c>
      <c r="J503" s="16" t="s">
        <v>1913</v>
      </c>
      <c r="K503" s="16" t="s">
        <v>3016</v>
      </c>
    </row>
    <row r="504" spans="1:11" x14ac:dyDescent="0.25">
      <c r="A504" s="13" t="s">
        <v>5</v>
      </c>
      <c r="B504" s="13">
        <v>431890</v>
      </c>
      <c r="C504" s="13" t="s">
        <v>857</v>
      </c>
      <c r="D504" s="13" t="s">
        <v>99</v>
      </c>
      <c r="E504" s="17" t="s">
        <v>4129</v>
      </c>
      <c r="F504" s="13" t="s">
        <v>12</v>
      </c>
      <c r="G504" s="13" t="s">
        <v>858</v>
      </c>
      <c r="H504" s="14"/>
      <c r="I504" s="13" t="s">
        <v>55</v>
      </c>
      <c r="J504" s="16" t="s">
        <v>1914</v>
      </c>
      <c r="K504" s="16" t="s">
        <v>3017</v>
      </c>
    </row>
    <row r="505" spans="1:11" x14ac:dyDescent="0.25">
      <c r="A505" s="13" t="s">
        <v>5</v>
      </c>
      <c r="B505" s="13">
        <v>431900</v>
      </c>
      <c r="C505" s="13" t="s">
        <v>859</v>
      </c>
      <c r="D505" s="13" t="s">
        <v>99</v>
      </c>
      <c r="E505" s="17" t="s">
        <v>4130</v>
      </c>
      <c r="F505" s="13" t="s">
        <v>12</v>
      </c>
      <c r="G505" s="13" t="s">
        <v>70</v>
      </c>
      <c r="H505" s="14"/>
      <c r="I505" s="13" t="s">
        <v>55</v>
      </c>
      <c r="J505" s="16" t="s">
        <v>1915</v>
      </c>
      <c r="K505" s="16" t="s">
        <v>3018</v>
      </c>
    </row>
    <row r="506" spans="1:11" x14ac:dyDescent="0.25">
      <c r="A506" s="13" t="s">
        <v>5</v>
      </c>
      <c r="B506" s="13">
        <v>431910</v>
      </c>
      <c r="C506" s="13" t="s">
        <v>860</v>
      </c>
      <c r="D506" s="13" t="s">
        <v>53</v>
      </c>
      <c r="E506" s="17" t="s">
        <v>4131</v>
      </c>
      <c r="F506" s="13" t="s">
        <v>12</v>
      </c>
      <c r="G506" s="13" t="s">
        <v>861</v>
      </c>
      <c r="H506" s="14"/>
      <c r="I506" s="13" t="s">
        <v>55</v>
      </c>
      <c r="J506" s="16" t="s">
        <v>1916</v>
      </c>
      <c r="K506" s="16" t="s">
        <v>3019</v>
      </c>
    </row>
    <row r="507" spans="1:11" x14ac:dyDescent="0.25">
      <c r="A507" s="13" t="s">
        <v>5</v>
      </c>
      <c r="B507" s="13">
        <v>431912</v>
      </c>
      <c r="C507" s="13" t="s">
        <v>862</v>
      </c>
      <c r="D507" s="13" t="s">
        <v>53</v>
      </c>
      <c r="E507" s="17" t="s">
        <v>4132</v>
      </c>
      <c r="F507" s="13" t="s">
        <v>12</v>
      </c>
      <c r="G507" s="13" t="s">
        <v>863</v>
      </c>
      <c r="H507" s="14"/>
      <c r="I507" s="13" t="s">
        <v>55</v>
      </c>
      <c r="J507" s="16" t="s">
        <v>1917</v>
      </c>
      <c r="K507" s="16" t="s">
        <v>3020</v>
      </c>
    </row>
    <row r="508" spans="1:11" x14ac:dyDescent="0.25">
      <c r="A508" s="13" t="s">
        <v>5</v>
      </c>
      <c r="B508" s="13">
        <v>431915</v>
      </c>
      <c r="C508" s="13" t="s">
        <v>864</v>
      </c>
      <c r="D508" s="13" t="s">
        <v>53</v>
      </c>
      <c r="E508" s="17" t="s">
        <v>4133</v>
      </c>
      <c r="F508" s="13" t="s">
        <v>12</v>
      </c>
      <c r="G508" s="13" t="s">
        <v>865</v>
      </c>
      <c r="H508" s="14"/>
      <c r="I508" s="13" t="s">
        <v>55</v>
      </c>
      <c r="J508" s="16" t="s">
        <v>1918</v>
      </c>
      <c r="K508" s="16" t="s">
        <v>3021</v>
      </c>
    </row>
    <row r="509" spans="1:11" x14ac:dyDescent="0.25">
      <c r="A509" s="13" t="s">
        <v>5</v>
      </c>
      <c r="B509" s="13">
        <v>431920</v>
      </c>
      <c r="C509" s="13" t="s">
        <v>866</v>
      </c>
      <c r="D509" s="13" t="s">
        <v>53</v>
      </c>
      <c r="E509" s="17" t="s">
        <v>4134</v>
      </c>
      <c r="F509" s="13" t="s">
        <v>12</v>
      </c>
      <c r="G509" s="13" t="s">
        <v>251</v>
      </c>
      <c r="H509" s="14"/>
      <c r="I509" s="13" t="s">
        <v>62</v>
      </c>
      <c r="J509" s="16" t="s">
        <v>1919</v>
      </c>
      <c r="K509" s="16" t="s">
        <v>3022</v>
      </c>
    </row>
    <row r="510" spans="1:11" x14ac:dyDescent="0.25">
      <c r="A510" s="13" t="s">
        <v>5</v>
      </c>
      <c r="B510" s="13">
        <v>431930</v>
      </c>
      <c r="C510" s="13" t="s">
        <v>867</v>
      </c>
      <c r="D510" s="13" t="s">
        <v>53</v>
      </c>
      <c r="E510" s="17" t="s">
        <v>4135</v>
      </c>
      <c r="F510" s="13" t="s">
        <v>12</v>
      </c>
      <c r="G510" s="13" t="s">
        <v>70</v>
      </c>
      <c r="H510" s="14"/>
      <c r="I510" s="13" t="s">
        <v>55</v>
      </c>
      <c r="J510" s="16" t="s">
        <v>1920</v>
      </c>
      <c r="K510" s="16" t="s">
        <v>3023</v>
      </c>
    </row>
    <row r="511" spans="1:11" x14ac:dyDescent="0.25">
      <c r="A511" s="13" t="s">
        <v>5</v>
      </c>
      <c r="B511" s="13">
        <v>431935</v>
      </c>
      <c r="C511" s="13" t="s">
        <v>868</v>
      </c>
      <c r="D511" s="13" t="s">
        <v>53</v>
      </c>
      <c r="E511" s="17" t="s">
        <v>4136</v>
      </c>
      <c r="F511" s="13" t="s">
        <v>12</v>
      </c>
      <c r="G511" s="13" t="s">
        <v>869</v>
      </c>
      <c r="H511" s="14"/>
      <c r="I511" s="13" t="s">
        <v>55</v>
      </c>
      <c r="J511" s="16" t="s">
        <v>1921</v>
      </c>
      <c r="K511" s="16" t="s">
        <v>3024</v>
      </c>
    </row>
    <row r="512" spans="1:11" x14ac:dyDescent="0.25">
      <c r="A512" s="13" t="s">
        <v>5</v>
      </c>
      <c r="B512" s="13">
        <v>431936</v>
      </c>
      <c r="C512" s="13" t="s">
        <v>870</v>
      </c>
      <c r="D512" s="13" t="s">
        <v>53</v>
      </c>
      <c r="E512" s="17" t="s">
        <v>4137</v>
      </c>
      <c r="F512" s="13" t="s">
        <v>12</v>
      </c>
      <c r="G512" s="13" t="s">
        <v>70</v>
      </c>
      <c r="H512" s="14"/>
      <c r="I512" s="13" t="s">
        <v>55</v>
      </c>
      <c r="J512" s="16" t="s">
        <v>1922</v>
      </c>
      <c r="K512" s="16" t="s">
        <v>3025</v>
      </c>
    </row>
    <row r="513" spans="1:11" x14ac:dyDescent="0.25">
      <c r="A513" s="13" t="s">
        <v>5</v>
      </c>
      <c r="B513" s="13">
        <v>431937</v>
      </c>
      <c r="C513" s="13" t="s">
        <v>871</v>
      </c>
      <c r="D513" s="13" t="s">
        <v>53</v>
      </c>
      <c r="E513" s="17" t="s">
        <v>4138</v>
      </c>
      <c r="F513" s="13" t="s">
        <v>12</v>
      </c>
      <c r="G513" s="13" t="s">
        <v>681</v>
      </c>
      <c r="H513" s="14"/>
      <c r="I513" s="13" t="s">
        <v>55</v>
      </c>
      <c r="J513" s="16" t="s">
        <v>1923</v>
      </c>
      <c r="K513" s="16" t="s">
        <v>3026</v>
      </c>
    </row>
    <row r="514" spans="1:11" x14ac:dyDescent="0.25">
      <c r="A514" s="13" t="s">
        <v>5</v>
      </c>
      <c r="B514" s="13">
        <v>431940</v>
      </c>
      <c r="C514" s="13" t="s">
        <v>872</v>
      </c>
      <c r="D514" s="13" t="s">
        <v>53</v>
      </c>
      <c r="E514" s="17" t="s">
        <v>4139</v>
      </c>
      <c r="F514" s="13" t="s">
        <v>12</v>
      </c>
      <c r="G514" s="13" t="s">
        <v>873</v>
      </c>
      <c r="H514" s="14"/>
      <c r="I514" s="13" t="s">
        <v>55</v>
      </c>
      <c r="J514" s="16" t="s">
        <v>1924</v>
      </c>
      <c r="K514" s="16" t="s">
        <v>3027</v>
      </c>
    </row>
    <row r="515" spans="1:11" x14ac:dyDescent="0.25">
      <c r="A515" s="13" t="s">
        <v>5</v>
      </c>
      <c r="B515" s="13">
        <v>431950</v>
      </c>
      <c r="C515" s="13" t="s">
        <v>874</v>
      </c>
      <c r="D515" s="13" t="s">
        <v>99</v>
      </c>
      <c r="E515" s="17" t="s">
        <v>4140</v>
      </c>
      <c r="F515" s="13" t="s">
        <v>12</v>
      </c>
      <c r="G515" s="13" t="s">
        <v>875</v>
      </c>
      <c r="H515" s="14"/>
      <c r="I515" s="13" t="s">
        <v>55</v>
      </c>
      <c r="J515" s="16" t="s">
        <v>1925</v>
      </c>
      <c r="K515" s="16" t="s">
        <v>3028</v>
      </c>
    </row>
    <row r="516" spans="1:11" x14ac:dyDescent="0.25">
      <c r="A516" s="13" t="s">
        <v>5</v>
      </c>
      <c r="B516" s="13">
        <v>431960</v>
      </c>
      <c r="C516" s="13" t="s">
        <v>876</v>
      </c>
      <c r="D516" s="13" t="s">
        <v>99</v>
      </c>
      <c r="E516" s="17" t="s">
        <v>4141</v>
      </c>
      <c r="F516" s="13" t="s">
        <v>12</v>
      </c>
      <c r="G516" s="13" t="s">
        <v>877</v>
      </c>
      <c r="H516" s="14"/>
      <c r="I516" s="13" t="s">
        <v>55</v>
      </c>
      <c r="J516" s="16" t="s">
        <v>1926</v>
      </c>
      <c r="K516" s="16" t="s">
        <v>3029</v>
      </c>
    </row>
    <row r="517" spans="1:11" x14ac:dyDescent="0.25">
      <c r="A517" s="13" t="s">
        <v>5</v>
      </c>
      <c r="B517" s="13">
        <v>431970</v>
      </c>
      <c r="C517" s="13" t="s">
        <v>878</v>
      </c>
      <c r="D517" s="13" t="s">
        <v>53</v>
      </c>
      <c r="E517" s="17" t="s">
        <v>4142</v>
      </c>
      <c r="F517" s="13" t="s">
        <v>12</v>
      </c>
      <c r="G517" s="13" t="s">
        <v>175</v>
      </c>
      <c r="H517" s="14"/>
      <c r="I517" s="13" t="s">
        <v>55</v>
      </c>
      <c r="J517" s="16" t="s">
        <v>1927</v>
      </c>
      <c r="K517" s="16" t="s">
        <v>3030</v>
      </c>
    </row>
    <row r="518" spans="1:11" x14ac:dyDescent="0.25">
      <c r="A518" s="13" t="s">
        <v>5</v>
      </c>
      <c r="B518" s="13">
        <v>431971</v>
      </c>
      <c r="C518" s="13" t="s">
        <v>879</v>
      </c>
      <c r="D518" s="13" t="s">
        <v>53</v>
      </c>
      <c r="E518" s="17" t="s">
        <v>4143</v>
      </c>
      <c r="F518" s="13" t="s">
        <v>12</v>
      </c>
      <c r="G518" s="13" t="s">
        <v>880</v>
      </c>
      <c r="H518" s="14"/>
      <c r="I518" s="13" t="s">
        <v>55</v>
      </c>
      <c r="J518" s="16" t="s">
        <v>1928</v>
      </c>
      <c r="K518" s="16" t="s">
        <v>3031</v>
      </c>
    </row>
    <row r="519" spans="1:11" x14ac:dyDescent="0.25">
      <c r="A519" s="13" t="s">
        <v>5</v>
      </c>
      <c r="B519" s="13">
        <v>431973</v>
      </c>
      <c r="C519" s="13" t="s">
        <v>881</v>
      </c>
      <c r="D519" s="13" t="s">
        <v>53</v>
      </c>
      <c r="E519" s="17" t="s">
        <v>4144</v>
      </c>
      <c r="F519" s="13" t="s">
        <v>12</v>
      </c>
      <c r="G519" s="13" t="s">
        <v>882</v>
      </c>
      <c r="H519" s="14"/>
      <c r="I519" s="13" t="s">
        <v>62</v>
      </c>
      <c r="J519" s="16" t="s">
        <v>1929</v>
      </c>
      <c r="K519" s="16" t="s">
        <v>3032</v>
      </c>
    </row>
    <row r="520" spans="1:11" x14ac:dyDescent="0.25">
      <c r="A520" s="13" t="s">
        <v>5</v>
      </c>
      <c r="B520" s="13">
        <v>431975</v>
      </c>
      <c r="C520" s="13" t="s">
        <v>883</v>
      </c>
      <c r="D520" s="13" t="s">
        <v>53</v>
      </c>
      <c r="E520" s="17" t="s">
        <v>4145</v>
      </c>
      <c r="F520" s="13" t="s">
        <v>12</v>
      </c>
      <c r="G520" s="13" t="s">
        <v>336</v>
      </c>
      <c r="H520" s="14"/>
      <c r="I520" s="13" t="s">
        <v>62</v>
      </c>
      <c r="J520" s="16" t="s">
        <v>1930</v>
      </c>
      <c r="K520" s="16" t="s">
        <v>3033</v>
      </c>
    </row>
    <row r="521" spans="1:11" x14ac:dyDescent="0.25">
      <c r="A521" s="13" t="s">
        <v>5</v>
      </c>
      <c r="B521" s="13">
        <v>431980</v>
      </c>
      <c r="C521" s="13" t="s">
        <v>884</v>
      </c>
      <c r="D521" s="13" t="s">
        <v>53</v>
      </c>
      <c r="E521" s="17" t="s">
        <v>4146</v>
      </c>
      <c r="F521" s="13" t="s">
        <v>12</v>
      </c>
      <c r="G521" s="13" t="s">
        <v>885</v>
      </c>
      <c r="H521" s="14"/>
      <c r="I521" s="13" t="s">
        <v>84</v>
      </c>
      <c r="J521" s="16" t="s">
        <v>1931</v>
      </c>
      <c r="K521" s="16" t="s">
        <v>3034</v>
      </c>
    </row>
    <row r="522" spans="1:11" x14ac:dyDescent="0.25">
      <c r="A522" s="13" t="s">
        <v>5</v>
      </c>
      <c r="B522" s="13">
        <v>431990</v>
      </c>
      <c r="C522" s="13" t="s">
        <v>886</v>
      </c>
      <c r="D522" s="13" t="s">
        <v>64</v>
      </c>
      <c r="E522" s="17" t="s">
        <v>4147</v>
      </c>
      <c r="F522" s="13" t="s">
        <v>12</v>
      </c>
      <c r="G522" s="13" t="s">
        <v>887</v>
      </c>
      <c r="H522" s="14"/>
      <c r="I522" s="13" t="s">
        <v>84</v>
      </c>
      <c r="J522" s="16" t="s">
        <v>1932</v>
      </c>
      <c r="K522" s="16" t="s">
        <v>3035</v>
      </c>
    </row>
    <row r="523" spans="1:11" x14ac:dyDescent="0.25">
      <c r="A523" s="13" t="s">
        <v>5</v>
      </c>
      <c r="B523" s="13">
        <v>431990</v>
      </c>
      <c r="C523" s="13" t="s">
        <v>886</v>
      </c>
      <c r="D523" s="13" t="s">
        <v>64</v>
      </c>
      <c r="E523" s="17" t="s">
        <v>4148</v>
      </c>
      <c r="F523" s="13" t="s">
        <v>12</v>
      </c>
      <c r="G523" s="13" t="s">
        <v>888</v>
      </c>
      <c r="H523" s="14"/>
      <c r="I523" s="13" t="s">
        <v>55</v>
      </c>
      <c r="J523" s="16" t="s">
        <v>1933</v>
      </c>
      <c r="K523" s="16" t="s">
        <v>3036</v>
      </c>
    </row>
    <row r="524" spans="1:11" x14ac:dyDescent="0.25">
      <c r="A524" s="13" t="s">
        <v>5</v>
      </c>
      <c r="B524" s="13">
        <v>432000</v>
      </c>
      <c r="C524" s="13" t="s">
        <v>889</v>
      </c>
      <c r="D524" s="13" t="s">
        <v>76</v>
      </c>
      <c r="E524" s="17" t="s">
        <v>4149</v>
      </c>
      <c r="F524" s="13" t="s">
        <v>12</v>
      </c>
      <c r="G524" s="13" t="s">
        <v>890</v>
      </c>
      <c r="H524" s="14"/>
      <c r="I524" s="13" t="s">
        <v>55</v>
      </c>
      <c r="J524" s="16" t="s">
        <v>1934</v>
      </c>
      <c r="K524" s="16" t="s">
        <v>3037</v>
      </c>
    </row>
    <row r="525" spans="1:11" x14ac:dyDescent="0.25">
      <c r="A525" s="13" t="s">
        <v>5</v>
      </c>
      <c r="B525" s="13">
        <v>432000</v>
      </c>
      <c r="C525" s="13" t="s">
        <v>889</v>
      </c>
      <c r="D525" s="13" t="s">
        <v>76</v>
      </c>
      <c r="E525" s="17" t="s">
        <v>4150</v>
      </c>
      <c r="F525" s="13" t="s">
        <v>12</v>
      </c>
      <c r="G525" s="13" t="s">
        <v>711</v>
      </c>
      <c r="H525" s="14"/>
      <c r="I525" s="13" t="s">
        <v>55</v>
      </c>
      <c r="J525" s="16" t="s">
        <v>1935</v>
      </c>
      <c r="K525" s="16" t="s">
        <v>3038</v>
      </c>
    </row>
    <row r="526" spans="1:11" x14ac:dyDescent="0.25">
      <c r="A526" s="13" t="s">
        <v>5</v>
      </c>
      <c r="B526" s="13">
        <v>432000</v>
      </c>
      <c r="C526" s="13" t="s">
        <v>889</v>
      </c>
      <c r="D526" s="13" t="s">
        <v>76</v>
      </c>
      <c r="E526" s="17" t="s">
        <v>4151</v>
      </c>
      <c r="F526" s="13" t="s">
        <v>12</v>
      </c>
      <c r="G526" s="13" t="s">
        <v>264</v>
      </c>
      <c r="H526" s="14"/>
      <c r="I526" s="13" t="s">
        <v>55</v>
      </c>
      <c r="J526" s="16" t="s">
        <v>1936</v>
      </c>
      <c r="K526" s="16" t="s">
        <v>3039</v>
      </c>
    </row>
    <row r="527" spans="1:11" x14ac:dyDescent="0.25">
      <c r="A527" s="13" t="s">
        <v>5</v>
      </c>
      <c r="B527" s="13">
        <v>432000</v>
      </c>
      <c r="C527" s="13" t="s">
        <v>889</v>
      </c>
      <c r="D527" s="13" t="s">
        <v>76</v>
      </c>
      <c r="E527" s="17" t="s">
        <v>4152</v>
      </c>
      <c r="F527" s="13" t="s">
        <v>12</v>
      </c>
      <c r="G527" s="13" t="s">
        <v>265</v>
      </c>
      <c r="H527" s="14"/>
      <c r="I527" s="13" t="s">
        <v>84</v>
      </c>
      <c r="J527" s="16" t="s">
        <v>1937</v>
      </c>
      <c r="K527" s="16" t="s">
        <v>3040</v>
      </c>
    </row>
    <row r="528" spans="1:11" x14ac:dyDescent="0.25">
      <c r="A528" s="13" t="s">
        <v>5</v>
      </c>
      <c r="B528" s="13">
        <v>432010</v>
      </c>
      <c r="C528" s="13" t="s">
        <v>891</v>
      </c>
      <c r="D528" s="13" t="s">
        <v>99</v>
      </c>
      <c r="E528" s="17" t="s">
        <v>4153</v>
      </c>
      <c r="F528" s="13" t="s">
        <v>12</v>
      </c>
      <c r="G528" s="13" t="s">
        <v>892</v>
      </c>
      <c r="H528" s="14"/>
      <c r="I528" s="13" t="s">
        <v>55</v>
      </c>
      <c r="J528" s="16" t="s">
        <v>1938</v>
      </c>
      <c r="K528" s="16" t="s">
        <v>3041</v>
      </c>
    </row>
    <row r="529" spans="1:11" x14ac:dyDescent="0.25">
      <c r="A529" s="13" t="s">
        <v>5</v>
      </c>
      <c r="B529" s="13">
        <v>432020</v>
      </c>
      <c r="C529" s="13" t="s">
        <v>893</v>
      </c>
      <c r="D529" s="13" t="s">
        <v>53</v>
      </c>
      <c r="E529" s="17" t="s">
        <v>4154</v>
      </c>
      <c r="F529" s="13" t="s">
        <v>12</v>
      </c>
      <c r="G529" s="13" t="s">
        <v>86</v>
      </c>
      <c r="H529" s="14"/>
      <c r="I529" s="13" t="s">
        <v>55</v>
      </c>
      <c r="J529" s="16" t="s">
        <v>1939</v>
      </c>
      <c r="K529" s="16" t="s">
        <v>3042</v>
      </c>
    </row>
    <row r="530" spans="1:11" x14ac:dyDescent="0.25">
      <c r="A530" s="13" t="s">
        <v>5</v>
      </c>
      <c r="B530" s="13">
        <v>432023</v>
      </c>
      <c r="C530" s="13" t="s">
        <v>894</v>
      </c>
      <c r="D530" s="13" t="s">
        <v>53</v>
      </c>
      <c r="E530" s="17" t="s">
        <v>4155</v>
      </c>
      <c r="F530" s="13" t="s">
        <v>12</v>
      </c>
      <c r="G530" s="13" t="s">
        <v>404</v>
      </c>
      <c r="H530" s="14"/>
      <c r="I530" s="13" t="s">
        <v>55</v>
      </c>
      <c r="J530" s="16" t="s">
        <v>1940</v>
      </c>
      <c r="K530" s="16" t="s">
        <v>3043</v>
      </c>
    </row>
    <row r="531" spans="1:11" x14ac:dyDescent="0.25">
      <c r="A531" s="13" t="s">
        <v>5</v>
      </c>
      <c r="B531" s="13">
        <v>432026</v>
      </c>
      <c r="C531" s="13" t="s">
        <v>895</v>
      </c>
      <c r="D531" s="13" t="s">
        <v>53</v>
      </c>
      <c r="E531" s="17" t="s">
        <v>4156</v>
      </c>
      <c r="F531" s="13" t="s">
        <v>12</v>
      </c>
      <c r="G531" s="13" t="s">
        <v>896</v>
      </c>
      <c r="H531" s="14"/>
      <c r="I531" s="13" t="s">
        <v>62</v>
      </c>
      <c r="J531" s="16" t="s">
        <v>1941</v>
      </c>
      <c r="K531" s="16" t="s">
        <v>3044</v>
      </c>
    </row>
    <row r="532" spans="1:11" x14ac:dyDescent="0.25">
      <c r="A532" s="13" t="s">
        <v>5</v>
      </c>
      <c r="B532" s="13">
        <v>432030</v>
      </c>
      <c r="C532" s="13" t="s">
        <v>897</v>
      </c>
      <c r="D532" s="13" t="s">
        <v>53</v>
      </c>
      <c r="E532" s="17" t="s">
        <v>4157</v>
      </c>
      <c r="F532" s="13" t="s">
        <v>12</v>
      </c>
      <c r="G532" s="13" t="s">
        <v>898</v>
      </c>
      <c r="H532" s="14"/>
      <c r="I532" s="13" t="s">
        <v>55</v>
      </c>
      <c r="J532" s="16" t="s">
        <v>1942</v>
      </c>
      <c r="K532" s="16" t="s">
        <v>3045</v>
      </c>
    </row>
    <row r="533" spans="1:11" x14ac:dyDescent="0.25">
      <c r="A533" s="13" t="s">
        <v>5</v>
      </c>
      <c r="B533" s="13">
        <v>432032</v>
      </c>
      <c r="C533" s="13" t="s">
        <v>899</v>
      </c>
      <c r="D533" s="13" t="s">
        <v>53</v>
      </c>
      <c r="E533" s="17" t="s">
        <v>4158</v>
      </c>
      <c r="F533" s="13" t="s">
        <v>12</v>
      </c>
      <c r="G533" s="13" t="s">
        <v>70</v>
      </c>
      <c r="H533" s="14"/>
      <c r="I533" s="13" t="s">
        <v>55</v>
      </c>
      <c r="J533" s="16" t="s">
        <v>1943</v>
      </c>
      <c r="K533" s="16" t="s">
        <v>3046</v>
      </c>
    </row>
    <row r="534" spans="1:11" x14ac:dyDescent="0.25">
      <c r="A534" s="13" t="s">
        <v>5</v>
      </c>
      <c r="B534" s="13">
        <v>432035</v>
      </c>
      <c r="C534" s="13" t="s">
        <v>900</v>
      </c>
      <c r="D534" s="13" t="s">
        <v>53</v>
      </c>
      <c r="E534" s="17" t="s">
        <v>4159</v>
      </c>
      <c r="F534" s="13" t="s">
        <v>12</v>
      </c>
      <c r="G534" s="13" t="s">
        <v>901</v>
      </c>
      <c r="H534" s="14"/>
      <c r="I534" s="13" t="s">
        <v>84</v>
      </c>
      <c r="J534" s="16" t="s">
        <v>1944</v>
      </c>
      <c r="K534" s="16" t="s">
        <v>3047</v>
      </c>
    </row>
    <row r="535" spans="1:11" x14ac:dyDescent="0.25">
      <c r="A535" s="13" t="s">
        <v>5</v>
      </c>
      <c r="B535" s="13">
        <v>432040</v>
      </c>
      <c r="C535" s="13" t="s">
        <v>902</v>
      </c>
      <c r="D535" s="13" t="s">
        <v>53</v>
      </c>
      <c r="E535" s="17" t="s">
        <v>4160</v>
      </c>
      <c r="F535" s="13" t="s">
        <v>12</v>
      </c>
      <c r="G535" s="13" t="s">
        <v>903</v>
      </c>
      <c r="H535" s="14"/>
      <c r="I535" s="13" t="s">
        <v>55</v>
      </c>
      <c r="J535" s="16" t="s">
        <v>1945</v>
      </c>
      <c r="K535" s="16" t="s">
        <v>3048</v>
      </c>
    </row>
    <row r="536" spans="1:11" x14ac:dyDescent="0.25">
      <c r="A536" s="13" t="s">
        <v>5</v>
      </c>
      <c r="B536" s="13">
        <v>432045</v>
      </c>
      <c r="C536" s="13" t="s">
        <v>904</v>
      </c>
      <c r="D536" s="13" t="s">
        <v>53</v>
      </c>
      <c r="E536" s="17" t="s">
        <v>4161</v>
      </c>
      <c r="F536" s="13" t="s">
        <v>12</v>
      </c>
      <c r="G536" s="13" t="s">
        <v>905</v>
      </c>
      <c r="H536" s="14"/>
      <c r="I536" s="13" t="s">
        <v>55</v>
      </c>
      <c r="J536" s="16" t="s">
        <v>1946</v>
      </c>
      <c r="K536" s="16" t="s">
        <v>3049</v>
      </c>
    </row>
    <row r="537" spans="1:11" x14ac:dyDescent="0.25">
      <c r="A537" s="13" t="s">
        <v>5</v>
      </c>
      <c r="B537" s="13">
        <v>432050</v>
      </c>
      <c r="C537" s="13" t="s">
        <v>906</v>
      </c>
      <c r="D537" s="13" t="s">
        <v>53</v>
      </c>
      <c r="E537" s="17" t="s">
        <v>4162</v>
      </c>
      <c r="F537" s="13" t="s">
        <v>12</v>
      </c>
      <c r="G537" s="13" t="s">
        <v>554</v>
      </c>
      <c r="H537" s="14"/>
      <c r="I537" s="13" t="s">
        <v>55</v>
      </c>
      <c r="J537" s="16" t="s">
        <v>1947</v>
      </c>
      <c r="K537" s="16" t="s">
        <v>3050</v>
      </c>
    </row>
    <row r="538" spans="1:11" x14ac:dyDescent="0.25">
      <c r="A538" s="13" t="s">
        <v>5</v>
      </c>
      <c r="B538" s="13">
        <v>432055</v>
      </c>
      <c r="C538" s="13" t="s">
        <v>907</v>
      </c>
      <c r="D538" s="13" t="s">
        <v>53</v>
      </c>
      <c r="E538" s="17" t="s">
        <v>4163</v>
      </c>
      <c r="F538" s="13" t="s">
        <v>12</v>
      </c>
      <c r="G538" s="13" t="s">
        <v>908</v>
      </c>
      <c r="H538" s="14"/>
      <c r="I538" s="13" t="s">
        <v>84</v>
      </c>
      <c r="J538" s="16" t="s">
        <v>1948</v>
      </c>
      <c r="K538" s="16" t="s">
        <v>3051</v>
      </c>
    </row>
    <row r="539" spans="1:11" x14ac:dyDescent="0.25">
      <c r="A539" s="13" t="s">
        <v>5</v>
      </c>
      <c r="B539" s="13">
        <v>432057</v>
      </c>
      <c r="C539" s="13" t="s">
        <v>909</v>
      </c>
      <c r="D539" s="13" t="s">
        <v>53</v>
      </c>
      <c r="E539" s="17" t="s">
        <v>4164</v>
      </c>
      <c r="F539" s="13" t="s">
        <v>12</v>
      </c>
      <c r="G539" s="13" t="s">
        <v>910</v>
      </c>
      <c r="H539" s="14"/>
      <c r="I539" s="13" t="s">
        <v>55</v>
      </c>
      <c r="J539" s="16" t="s">
        <v>1949</v>
      </c>
      <c r="K539" s="16" t="s">
        <v>3052</v>
      </c>
    </row>
    <row r="540" spans="1:11" x14ac:dyDescent="0.25">
      <c r="A540" s="13" t="s">
        <v>5</v>
      </c>
      <c r="B540" s="13">
        <v>432060</v>
      </c>
      <c r="C540" s="13" t="s">
        <v>911</v>
      </c>
      <c r="D540" s="13" t="s">
        <v>53</v>
      </c>
      <c r="E540" s="17" t="s">
        <v>4165</v>
      </c>
      <c r="F540" s="13" t="s">
        <v>12</v>
      </c>
      <c r="G540" s="13" t="s">
        <v>912</v>
      </c>
      <c r="H540" s="14"/>
      <c r="I540" s="13" t="s">
        <v>55</v>
      </c>
      <c r="J540" s="16" t="s">
        <v>1950</v>
      </c>
      <c r="K540" s="16" t="s">
        <v>3053</v>
      </c>
    </row>
    <row r="541" spans="1:11" x14ac:dyDescent="0.25">
      <c r="A541" s="13" t="s">
        <v>5</v>
      </c>
      <c r="B541" s="13">
        <v>432065</v>
      </c>
      <c r="C541" s="13" t="s">
        <v>913</v>
      </c>
      <c r="D541" s="13" t="s">
        <v>53</v>
      </c>
      <c r="E541" s="17" t="s">
        <v>4166</v>
      </c>
      <c r="F541" s="13" t="s">
        <v>12</v>
      </c>
      <c r="G541" s="13" t="s">
        <v>914</v>
      </c>
      <c r="H541" s="14"/>
      <c r="I541" s="13" t="s">
        <v>55</v>
      </c>
      <c r="J541" s="16" t="s">
        <v>1951</v>
      </c>
      <c r="K541" s="16" t="s">
        <v>3054</v>
      </c>
    </row>
    <row r="542" spans="1:11" x14ac:dyDescent="0.25">
      <c r="A542" s="13" t="s">
        <v>5</v>
      </c>
      <c r="B542" s="13">
        <v>432067</v>
      </c>
      <c r="C542" s="13" t="s">
        <v>915</v>
      </c>
      <c r="D542" s="13" t="s">
        <v>53</v>
      </c>
      <c r="E542" s="17" t="s">
        <v>4167</v>
      </c>
      <c r="F542" s="13" t="s">
        <v>12</v>
      </c>
      <c r="G542" s="13" t="s">
        <v>916</v>
      </c>
      <c r="H542" s="14"/>
      <c r="I542" s="13" t="s">
        <v>84</v>
      </c>
      <c r="J542" s="16" t="s">
        <v>1952</v>
      </c>
      <c r="K542" s="16" t="s">
        <v>3055</v>
      </c>
    </row>
    <row r="543" spans="1:11" x14ac:dyDescent="0.25">
      <c r="A543" s="13" t="s">
        <v>5</v>
      </c>
      <c r="B543" s="13">
        <v>432070</v>
      </c>
      <c r="C543" s="13" t="s">
        <v>917</v>
      </c>
      <c r="D543" s="13" t="s">
        <v>53</v>
      </c>
      <c r="E543" s="17" t="s">
        <v>4168</v>
      </c>
      <c r="F543" s="13" t="s">
        <v>12</v>
      </c>
      <c r="G543" s="13" t="s">
        <v>918</v>
      </c>
      <c r="H543" s="14"/>
      <c r="I543" s="13" t="s">
        <v>55</v>
      </c>
      <c r="J543" s="16" t="s">
        <v>1953</v>
      </c>
      <c r="K543" s="16" t="s">
        <v>3056</v>
      </c>
    </row>
    <row r="544" spans="1:11" x14ac:dyDescent="0.25">
      <c r="A544" s="13" t="s">
        <v>5</v>
      </c>
      <c r="B544" s="13">
        <v>432080</v>
      </c>
      <c r="C544" s="13" t="s">
        <v>919</v>
      </c>
      <c r="D544" s="13" t="s">
        <v>99</v>
      </c>
      <c r="E544" s="17" t="s">
        <v>4169</v>
      </c>
      <c r="F544" s="13" t="s">
        <v>12</v>
      </c>
      <c r="G544" s="13" t="s">
        <v>920</v>
      </c>
      <c r="H544" s="14"/>
      <c r="I544" s="13" t="s">
        <v>55</v>
      </c>
      <c r="J544" s="16" t="s">
        <v>1954</v>
      </c>
      <c r="K544" s="16" t="s">
        <v>3057</v>
      </c>
    </row>
    <row r="545" spans="1:11" x14ac:dyDescent="0.25">
      <c r="A545" s="13" t="s">
        <v>5</v>
      </c>
      <c r="B545" s="13">
        <v>432080</v>
      </c>
      <c r="C545" s="13" t="s">
        <v>919</v>
      </c>
      <c r="D545" s="13" t="s">
        <v>99</v>
      </c>
      <c r="E545" s="17" t="s">
        <v>4170</v>
      </c>
      <c r="F545" s="13" t="s">
        <v>12</v>
      </c>
      <c r="G545" s="13" t="s">
        <v>921</v>
      </c>
      <c r="H545" s="14"/>
      <c r="I545" s="13" t="s">
        <v>55</v>
      </c>
      <c r="J545" s="16" t="s">
        <v>1955</v>
      </c>
      <c r="K545" s="16" t="s">
        <v>3058</v>
      </c>
    </row>
    <row r="546" spans="1:11" x14ac:dyDescent="0.25">
      <c r="A546" s="13" t="s">
        <v>5</v>
      </c>
      <c r="B546" s="13">
        <v>432085</v>
      </c>
      <c r="C546" s="13" t="s">
        <v>922</v>
      </c>
      <c r="D546" s="13" t="s">
        <v>53</v>
      </c>
      <c r="E546" s="17" t="s">
        <v>4171</v>
      </c>
      <c r="F546" s="13" t="s">
        <v>12</v>
      </c>
      <c r="G546" s="13" t="s">
        <v>923</v>
      </c>
      <c r="H546" s="14"/>
      <c r="I546" s="13" t="s">
        <v>84</v>
      </c>
      <c r="J546" s="16" t="s">
        <v>1956</v>
      </c>
      <c r="K546" s="16" t="s">
        <v>3059</v>
      </c>
    </row>
    <row r="547" spans="1:11" x14ac:dyDescent="0.25">
      <c r="A547" s="13" t="s">
        <v>5</v>
      </c>
      <c r="B547" s="13">
        <v>432090</v>
      </c>
      <c r="C547" s="13" t="s">
        <v>924</v>
      </c>
      <c r="D547" s="13" t="s">
        <v>99</v>
      </c>
      <c r="E547" s="17" t="s">
        <v>4172</v>
      </c>
      <c r="F547" s="13" t="s">
        <v>12</v>
      </c>
      <c r="G547" s="13" t="s">
        <v>925</v>
      </c>
      <c r="H547" s="14"/>
      <c r="I547" s="13" t="s">
        <v>55</v>
      </c>
      <c r="J547" s="16" t="s">
        <v>1957</v>
      </c>
      <c r="K547" s="16" t="s">
        <v>3060</v>
      </c>
    </row>
    <row r="548" spans="1:11" x14ac:dyDescent="0.25">
      <c r="A548" s="13" t="s">
        <v>5</v>
      </c>
      <c r="B548" s="13">
        <v>432100</v>
      </c>
      <c r="C548" s="13" t="s">
        <v>926</v>
      </c>
      <c r="D548" s="13" t="s">
        <v>53</v>
      </c>
      <c r="E548" s="17" t="s">
        <v>4173</v>
      </c>
      <c r="F548" s="13" t="s">
        <v>12</v>
      </c>
      <c r="G548" s="13" t="s">
        <v>927</v>
      </c>
      <c r="H548" s="14"/>
      <c r="I548" s="13" t="s">
        <v>55</v>
      </c>
      <c r="J548" s="16" t="s">
        <v>1958</v>
      </c>
      <c r="K548" s="16" t="s">
        <v>3061</v>
      </c>
    </row>
    <row r="549" spans="1:11" x14ac:dyDescent="0.25">
      <c r="A549" s="13" t="s">
        <v>5</v>
      </c>
      <c r="B549" s="13">
        <v>432110</v>
      </c>
      <c r="C549" s="13" t="s">
        <v>928</v>
      </c>
      <c r="D549" s="13" t="s">
        <v>53</v>
      </c>
      <c r="E549" s="17" t="s">
        <v>4174</v>
      </c>
      <c r="F549" s="13" t="s">
        <v>12</v>
      </c>
      <c r="G549" s="13" t="s">
        <v>929</v>
      </c>
      <c r="H549" s="14"/>
      <c r="I549" s="13" t="s">
        <v>55</v>
      </c>
      <c r="J549" s="16" t="s">
        <v>1959</v>
      </c>
      <c r="K549" s="16" t="s">
        <v>3062</v>
      </c>
    </row>
    <row r="550" spans="1:11" x14ac:dyDescent="0.25">
      <c r="A550" s="13" t="s">
        <v>5</v>
      </c>
      <c r="B550" s="13">
        <v>432120</v>
      </c>
      <c r="C550" s="13" t="s">
        <v>930</v>
      </c>
      <c r="D550" s="13" t="s">
        <v>64</v>
      </c>
      <c r="E550" s="17" t="s">
        <v>4175</v>
      </c>
      <c r="F550" s="13" t="s">
        <v>12</v>
      </c>
      <c r="G550" s="13" t="s">
        <v>931</v>
      </c>
      <c r="H550" s="14"/>
      <c r="I550" s="13" t="s">
        <v>55</v>
      </c>
      <c r="J550" s="16" t="s">
        <v>1960</v>
      </c>
      <c r="K550" s="16" t="s">
        <v>3063</v>
      </c>
    </row>
    <row r="551" spans="1:11" x14ac:dyDescent="0.25">
      <c r="A551" s="13" t="s">
        <v>5</v>
      </c>
      <c r="B551" s="13">
        <v>432130</v>
      </c>
      <c r="C551" s="13" t="s">
        <v>932</v>
      </c>
      <c r="D551" s="13" t="s">
        <v>99</v>
      </c>
      <c r="E551" s="17" t="s">
        <v>4176</v>
      </c>
      <c r="F551" s="13" t="s">
        <v>12</v>
      </c>
      <c r="G551" s="13" t="s">
        <v>933</v>
      </c>
      <c r="H551" s="14"/>
      <c r="I551" s="13" t="s">
        <v>84</v>
      </c>
      <c r="J551" s="16" t="s">
        <v>1961</v>
      </c>
      <c r="K551" s="16" t="s">
        <v>3064</v>
      </c>
    </row>
    <row r="552" spans="1:11" x14ac:dyDescent="0.25">
      <c r="A552" s="13" t="s">
        <v>5</v>
      </c>
      <c r="B552" s="13">
        <v>432132</v>
      </c>
      <c r="C552" s="13" t="s">
        <v>934</v>
      </c>
      <c r="D552" s="13" t="s">
        <v>53</v>
      </c>
      <c r="E552" s="17" t="s">
        <v>4177</v>
      </c>
      <c r="F552" s="13" t="s">
        <v>12</v>
      </c>
      <c r="G552" s="13" t="s">
        <v>935</v>
      </c>
      <c r="H552" s="14"/>
      <c r="I552" s="13" t="s">
        <v>55</v>
      </c>
      <c r="J552" s="16" t="s">
        <v>1962</v>
      </c>
      <c r="K552" s="16" t="s">
        <v>3065</v>
      </c>
    </row>
    <row r="553" spans="1:11" x14ac:dyDescent="0.25">
      <c r="A553" s="13" t="s">
        <v>5</v>
      </c>
      <c r="B553" s="13">
        <v>432135</v>
      </c>
      <c r="C553" s="13" t="s">
        <v>936</v>
      </c>
      <c r="D553" s="13" t="s">
        <v>53</v>
      </c>
      <c r="E553" s="17" t="s">
        <v>4178</v>
      </c>
      <c r="F553" s="13" t="s">
        <v>12</v>
      </c>
      <c r="G553" s="13" t="s">
        <v>937</v>
      </c>
      <c r="H553" s="14"/>
      <c r="I553" s="13" t="s">
        <v>55</v>
      </c>
      <c r="J553" s="16" t="s">
        <v>1963</v>
      </c>
      <c r="K553" s="16" t="s">
        <v>3066</v>
      </c>
    </row>
    <row r="554" spans="1:11" x14ac:dyDescent="0.25">
      <c r="A554" s="13" t="s">
        <v>5</v>
      </c>
      <c r="B554" s="13">
        <v>432140</v>
      </c>
      <c r="C554" s="13" t="s">
        <v>938</v>
      </c>
      <c r="D554" s="13" t="s">
        <v>53</v>
      </c>
      <c r="E554" s="17" t="s">
        <v>4179</v>
      </c>
      <c r="F554" s="13" t="s">
        <v>12</v>
      </c>
      <c r="G554" s="13" t="s">
        <v>939</v>
      </c>
      <c r="H554" s="14"/>
      <c r="I554" s="13" t="s">
        <v>55</v>
      </c>
      <c r="J554" s="16" t="s">
        <v>1964</v>
      </c>
      <c r="K554" s="16" t="s">
        <v>3067</v>
      </c>
    </row>
    <row r="555" spans="1:11" x14ac:dyDescent="0.25">
      <c r="A555" s="13" t="s">
        <v>5</v>
      </c>
      <c r="B555" s="13">
        <v>432143</v>
      </c>
      <c r="C555" s="13" t="s">
        <v>940</v>
      </c>
      <c r="D555" s="13" t="s">
        <v>53</v>
      </c>
      <c r="E555" s="17" t="s">
        <v>11</v>
      </c>
      <c r="F555" s="13" t="s">
        <v>12</v>
      </c>
      <c r="G555" s="13" t="s">
        <v>941</v>
      </c>
      <c r="H555" s="14"/>
      <c r="I555" s="13" t="s">
        <v>84</v>
      </c>
      <c r="J555" s="16" t="s">
        <v>1965</v>
      </c>
      <c r="K555" s="16" t="s">
        <v>3068</v>
      </c>
    </row>
    <row r="556" spans="1:11" x14ac:dyDescent="0.25">
      <c r="A556" s="13" t="s">
        <v>5</v>
      </c>
      <c r="B556" s="13">
        <v>432145</v>
      </c>
      <c r="C556" s="13" t="s">
        <v>942</v>
      </c>
      <c r="D556" s="13" t="s">
        <v>99</v>
      </c>
      <c r="E556" s="17" t="s">
        <v>4180</v>
      </c>
      <c r="F556" s="13" t="s">
        <v>12</v>
      </c>
      <c r="G556" s="13" t="s">
        <v>943</v>
      </c>
      <c r="H556" s="14"/>
      <c r="I556" s="13" t="s">
        <v>84</v>
      </c>
      <c r="J556" s="16" t="s">
        <v>1966</v>
      </c>
      <c r="K556" s="16" t="s">
        <v>3069</v>
      </c>
    </row>
    <row r="557" spans="1:11" x14ac:dyDescent="0.25">
      <c r="A557" s="13" t="s">
        <v>5</v>
      </c>
      <c r="B557" s="13">
        <v>432146</v>
      </c>
      <c r="C557" s="13" t="s">
        <v>944</v>
      </c>
      <c r="D557" s="13" t="s">
        <v>53</v>
      </c>
      <c r="E557" s="17" t="s">
        <v>4181</v>
      </c>
      <c r="F557" s="13" t="s">
        <v>12</v>
      </c>
      <c r="G557" s="13" t="s">
        <v>945</v>
      </c>
      <c r="H557" s="14"/>
      <c r="I557" s="13" t="s">
        <v>55</v>
      </c>
      <c r="J557" s="16" t="s">
        <v>1967</v>
      </c>
      <c r="K557" s="16" t="s">
        <v>3070</v>
      </c>
    </row>
    <row r="558" spans="1:11" x14ac:dyDescent="0.25">
      <c r="A558" s="13" t="s">
        <v>5</v>
      </c>
      <c r="B558" s="13">
        <v>432147</v>
      </c>
      <c r="C558" s="13" t="s">
        <v>946</v>
      </c>
      <c r="D558" s="13" t="s">
        <v>53</v>
      </c>
      <c r="E558" s="17" t="s">
        <v>4182</v>
      </c>
      <c r="F558" s="13" t="s">
        <v>12</v>
      </c>
      <c r="G558" s="13" t="s">
        <v>70</v>
      </c>
      <c r="H558" s="14"/>
      <c r="I558" s="13" t="s">
        <v>55</v>
      </c>
      <c r="J558" s="16" t="s">
        <v>1968</v>
      </c>
      <c r="K558" s="16" t="s">
        <v>3071</v>
      </c>
    </row>
    <row r="559" spans="1:11" x14ac:dyDescent="0.25">
      <c r="A559" s="13" t="s">
        <v>5</v>
      </c>
      <c r="B559" s="13">
        <v>432150</v>
      </c>
      <c r="C559" s="13" t="s">
        <v>947</v>
      </c>
      <c r="D559" s="13" t="s">
        <v>99</v>
      </c>
      <c r="E559" s="17" t="s">
        <v>4183</v>
      </c>
      <c r="F559" s="13" t="s">
        <v>12</v>
      </c>
      <c r="G559" s="13" t="s">
        <v>948</v>
      </c>
      <c r="H559" s="14"/>
      <c r="I559" s="13" t="s">
        <v>84</v>
      </c>
      <c r="J559" s="16" t="s">
        <v>1969</v>
      </c>
      <c r="K559" s="16" t="s">
        <v>3072</v>
      </c>
    </row>
    <row r="560" spans="1:11" x14ac:dyDescent="0.25">
      <c r="A560" s="13" t="s">
        <v>5</v>
      </c>
      <c r="B560" s="13">
        <v>432160</v>
      </c>
      <c r="C560" s="13" t="s">
        <v>949</v>
      </c>
      <c r="D560" s="13" t="s">
        <v>64</v>
      </c>
      <c r="E560" s="17" t="s">
        <v>4184</v>
      </c>
      <c r="F560" s="13" t="s">
        <v>12</v>
      </c>
      <c r="G560" s="13" t="s">
        <v>243</v>
      </c>
      <c r="H560" s="14"/>
      <c r="I560" s="13" t="s">
        <v>55</v>
      </c>
      <c r="J560" s="16" t="s">
        <v>1970</v>
      </c>
      <c r="K560" s="16" t="s">
        <v>3073</v>
      </c>
    </row>
    <row r="561" spans="1:11" x14ac:dyDescent="0.25">
      <c r="A561" s="13" t="s">
        <v>5</v>
      </c>
      <c r="B561" s="13">
        <v>432162</v>
      </c>
      <c r="C561" s="13" t="s">
        <v>950</v>
      </c>
      <c r="D561" s="13" t="s">
        <v>53</v>
      </c>
      <c r="E561" s="17" t="s">
        <v>4185</v>
      </c>
      <c r="F561" s="13" t="s">
        <v>12</v>
      </c>
      <c r="G561" s="13" t="s">
        <v>326</v>
      </c>
      <c r="H561" s="14"/>
      <c r="I561" s="13" t="s">
        <v>84</v>
      </c>
      <c r="J561" s="16" t="s">
        <v>1971</v>
      </c>
      <c r="K561" s="16" t="s">
        <v>3074</v>
      </c>
    </row>
    <row r="562" spans="1:11" x14ac:dyDescent="0.25">
      <c r="A562" s="13" t="s">
        <v>5</v>
      </c>
      <c r="B562" s="13">
        <v>432163</v>
      </c>
      <c r="C562" s="13" t="s">
        <v>951</v>
      </c>
      <c r="D562" s="13" t="s">
        <v>53</v>
      </c>
      <c r="E562" s="17" t="s">
        <v>4186</v>
      </c>
      <c r="F562" s="13" t="s">
        <v>12</v>
      </c>
      <c r="G562" s="13" t="s">
        <v>952</v>
      </c>
      <c r="H562" s="14"/>
      <c r="I562" s="13" t="s">
        <v>55</v>
      </c>
      <c r="J562" s="16" t="s">
        <v>1972</v>
      </c>
      <c r="K562" s="16" t="s">
        <v>3075</v>
      </c>
    </row>
    <row r="563" spans="1:11" x14ac:dyDescent="0.25">
      <c r="A563" s="13" t="s">
        <v>5</v>
      </c>
      <c r="B563" s="13">
        <v>432166</v>
      </c>
      <c r="C563" s="13" t="s">
        <v>953</v>
      </c>
      <c r="D563" s="13" t="s">
        <v>53</v>
      </c>
      <c r="E563" s="17" t="s">
        <v>4187</v>
      </c>
      <c r="F563" s="13" t="s">
        <v>12</v>
      </c>
      <c r="G563" s="13" t="s">
        <v>251</v>
      </c>
      <c r="H563" s="14"/>
      <c r="I563" s="13" t="s">
        <v>55</v>
      </c>
      <c r="J563" s="16" t="s">
        <v>1973</v>
      </c>
      <c r="K563" s="16" t="s">
        <v>3076</v>
      </c>
    </row>
    <row r="564" spans="1:11" x14ac:dyDescent="0.25">
      <c r="A564" s="13" t="s">
        <v>5</v>
      </c>
      <c r="B564" s="13">
        <v>432170</v>
      </c>
      <c r="C564" s="13" t="s">
        <v>954</v>
      </c>
      <c r="D564" s="13" t="s">
        <v>99</v>
      </c>
      <c r="E564" s="17" t="s">
        <v>4188</v>
      </c>
      <c r="F564" s="13" t="s">
        <v>12</v>
      </c>
      <c r="G564" s="13" t="s">
        <v>955</v>
      </c>
      <c r="H564" s="14"/>
      <c r="I564" s="13" t="s">
        <v>55</v>
      </c>
      <c r="J564" s="16" t="s">
        <v>1974</v>
      </c>
      <c r="K564" s="16" t="s">
        <v>3077</v>
      </c>
    </row>
    <row r="565" spans="1:11" x14ac:dyDescent="0.25">
      <c r="A565" s="13" t="s">
        <v>5</v>
      </c>
      <c r="B565" s="13">
        <v>432180</v>
      </c>
      <c r="C565" s="13" t="s">
        <v>956</v>
      </c>
      <c r="D565" s="13" t="s">
        <v>99</v>
      </c>
      <c r="E565" s="17" t="s">
        <v>4189</v>
      </c>
      <c r="F565" s="13" t="s">
        <v>12</v>
      </c>
      <c r="G565" s="13" t="s">
        <v>362</v>
      </c>
      <c r="H565" s="14"/>
      <c r="I565" s="13" t="s">
        <v>55</v>
      </c>
      <c r="J565" s="16" t="s">
        <v>1975</v>
      </c>
      <c r="K565" s="16" t="s">
        <v>3078</v>
      </c>
    </row>
    <row r="566" spans="1:11" x14ac:dyDescent="0.25">
      <c r="A566" s="13" t="s">
        <v>5</v>
      </c>
      <c r="B566" s="13">
        <v>432183</v>
      </c>
      <c r="C566" s="13" t="s">
        <v>957</v>
      </c>
      <c r="D566" s="13" t="s">
        <v>53</v>
      </c>
      <c r="E566" s="17" t="s">
        <v>4190</v>
      </c>
      <c r="F566" s="13" t="s">
        <v>12</v>
      </c>
      <c r="G566" s="13" t="s">
        <v>70</v>
      </c>
      <c r="H566" s="14"/>
      <c r="I566" s="13" t="s">
        <v>84</v>
      </c>
      <c r="J566" s="16" t="s">
        <v>1976</v>
      </c>
      <c r="K566" s="16" t="s">
        <v>3079</v>
      </c>
    </row>
    <row r="567" spans="1:11" x14ac:dyDescent="0.25">
      <c r="A567" s="13" t="s">
        <v>5</v>
      </c>
      <c r="B567" s="13">
        <v>432185</v>
      </c>
      <c r="C567" s="13" t="s">
        <v>958</v>
      </c>
      <c r="D567" s="13" t="s">
        <v>53</v>
      </c>
      <c r="E567" s="17" t="s">
        <v>4191</v>
      </c>
      <c r="F567" s="13" t="s">
        <v>12</v>
      </c>
      <c r="G567" s="13" t="s">
        <v>959</v>
      </c>
      <c r="H567" s="14"/>
      <c r="I567" s="13" t="s">
        <v>55</v>
      </c>
      <c r="J567" s="16" t="s">
        <v>1977</v>
      </c>
      <c r="K567" s="16" t="s">
        <v>3080</v>
      </c>
    </row>
    <row r="568" spans="1:11" x14ac:dyDescent="0.25">
      <c r="A568" s="13" t="s">
        <v>5</v>
      </c>
      <c r="B568" s="13">
        <v>432190</v>
      </c>
      <c r="C568" s="13" t="s">
        <v>960</v>
      </c>
      <c r="D568" s="13" t="s">
        <v>99</v>
      </c>
      <c r="E568" s="17" t="s">
        <v>4192</v>
      </c>
      <c r="F568" s="13" t="s">
        <v>12</v>
      </c>
      <c r="G568" s="13" t="s">
        <v>961</v>
      </c>
      <c r="H568" s="14"/>
      <c r="I568" s="13" t="s">
        <v>55</v>
      </c>
      <c r="J568" s="16" t="s">
        <v>1978</v>
      </c>
      <c r="K568" s="16" t="s">
        <v>3081</v>
      </c>
    </row>
    <row r="569" spans="1:11" x14ac:dyDescent="0.25">
      <c r="A569" s="13" t="s">
        <v>5</v>
      </c>
      <c r="B569" s="13">
        <v>432195</v>
      </c>
      <c r="C569" s="13" t="s">
        <v>962</v>
      </c>
      <c r="D569" s="13" t="s">
        <v>53</v>
      </c>
      <c r="E569" s="17" t="s">
        <v>4193</v>
      </c>
      <c r="F569" s="13" t="s">
        <v>12</v>
      </c>
      <c r="G569" s="13" t="s">
        <v>70</v>
      </c>
      <c r="H569" s="14"/>
      <c r="I569" s="13" t="s">
        <v>55</v>
      </c>
      <c r="J569" s="16" t="s">
        <v>1979</v>
      </c>
      <c r="K569" s="16" t="s">
        <v>3082</v>
      </c>
    </row>
    <row r="570" spans="1:11" x14ac:dyDescent="0.25">
      <c r="A570" s="13" t="s">
        <v>5</v>
      </c>
      <c r="B570" s="13">
        <v>432200</v>
      </c>
      <c r="C570" s="13" t="s">
        <v>963</v>
      </c>
      <c r="D570" s="13" t="s">
        <v>99</v>
      </c>
      <c r="E570" s="17" t="s">
        <v>4194</v>
      </c>
      <c r="F570" s="13" t="s">
        <v>12</v>
      </c>
      <c r="G570" s="13" t="s">
        <v>964</v>
      </c>
      <c r="H570" s="14"/>
      <c r="I570" s="13" t="s">
        <v>55</v>
      </c>
      <c r="J570" s="16" t="s">
        <v>1980</v>
      </c>
      <c r="K570" s="16" t="s">
        <v>3083</v>
      </c>
    </row>
    <row r="571" spans="1:11" x14ac:dyDescent="0.25">
      <c r="A571" s="13" t="s">
        <v>5</v>
      </c>
      <c r="B571" s="13">
        <v>432210</v>
      </c>
      <c r="C571" s="13" t="s">
        <v>965</v>
      </c>
      <c r="D571" s="13" t="s">
        <v>53</v>
      </c>
      <c r="E571" s="17" t="s">
        <v>4195</v>
      </c>
      <c r="F571" s="13" t="s">
        <v>12</v>
      </c>
      <c r="G571" s="13" t="s">
        <v>522</v>
      </c>
      <c r="H571" s="14"/>
      <c r="I571" s="13" t="s">
        <v>55</v>
      </c>
      <c r="J571" s="16" t="s">
        <v>1981</v>
      </c>
      <c r="K571" s="16" t="s">
        <v>3084</v>
      </c>
    </row>
    <row r="572" spans="1:11" x14ac:dyDescent="0.25">
      <c r="A572" s="13" t="s">
        <v>5</v>
      </c>
      <c r="B572" s="13">
        <v>432215</v>
      </c>
      <c r="C572" s="13" t="s">
        <v>966</v>
      </c>
      <c r="D572" s="13" t="s">
        <v>53</v>
      </c>
      <c r="E572" s="17" t="s">
        <v>4196</v>
      </c>
      <c r="F572" s="13" t="s">
        <v>12</v>
      </c>
      <c r="G572" s="13" t="s">
        <v>404</v>
      </c>
      <c r="H572" s="14"/>
      <c r="I572" s="13" t="s">
        <v>55</v>
      </c>
      <c r="J572" s="16" t="s">
        <v>1982</v>
      </c>
      <c r="K572" s="16" t="s">
        <v>3085</v>
      </c>
    </row>
    <row r="573" spans="1:11" x14ac:dyDescent="0.25">
      <c r="A573" s="13" t="s">
        <v>5</v>
      </c>
      <c r="B573" s="13">
        <v>432218</v>
      </c>
      <c r="C573" s="13" t="s">
        <v>967</v>
      </c>
      <c r="D573" s="13" t="s">
        <v>53</v>
      </c>
      <c r="E573" s="17" t="s">
        <v>4197</v>
      </c>
      <c r="F573" s="13" t="s">
        <v>12</v>
      </c>
      <c r="G573" s="13" t="s">
        <v>57</v>
      </c>
      <c r="H573" s="14"/>
      <c r="I573" s="13" t="s">
        <v>55</v>
      </c>
      <c r="J573" s="16" t="s">
        <v>1983</v>
      </c>
      <c r="K573" s="16" t="s">
        <v>3086</v>
      </c>
    </row>
    <row r="574" spans="1:11" x14ac:dyDescent="0.25">
      <c r="A574" s="13" t="s">
        <v>5</v>
      </c>
      <c r="B574" s="13">
        <v>432220</v>
      </c>
      <c r="C574" s="13" t="s">
        <v>968</v>
      </c>
      <c r="D574" s="13" t="s">
        <v>99</v>
      </c>
      <c r="E574" s="17" t="s">
        <v>4198</v>
      </c>
      <c r="F574" s="13" t="s">
        <v>12</v>
      </c>
      <c r="G574" s="13" t="s">
        <v>104</v>
      </c>
      <c r="H574" s="14"/>
      <c r="I574" s="13" t="s">
        <v>62</v>
      </c>
      <c r="J574" s="16" t="s">
        <v>1984</v>
      </c>
      <c r="K574" s="16" t="s">
        <v>3087</v>
      </c>
    </row>
    <row r="575" spans="1:11" x14ac:dyDescent="0.25">
      <c r="A575" s="13" t="s">
        <v>5</v>
      </c>
      <c r="B575" s="13">
        <v>432225</v>
      </c>
      <c r="C575" s="13" t="s">
        <v>969</v>
      </c>
      <c r="D575" s="13" t="s">
        <v>53</v>
      </c>
      <c r="E575" s="17" t="s">
        <v>4199</v>
      </c>
      <c r="F575" s="13" t="s">
        <v>12</v>
      </c>
      <c r="G575" s="13" t="s">
        <v>970</v>
      </c>
      <c r="H575" s="14"/>
      <c r="I575" s="13" t="s">
        <v>55</v>
      </c>
      <c r="J575" s="16" t="s">
        <v>1985</v>
      </c>
      <c r="K575" s="16" t="s">
        <v>3088</v>
      </c>
    </row>
    <row r="576" spans="1:11" x14ac:dyDescent="0.25">
      <c r="A576" s="13" t="s">
        <v>5</v>
      </c>
      <c r="B576" s="13">
        <v>432230</v>
      </c>
      <c r="C576" s="13" t="s">
        <v>971</v>
      </c>
      <c r="D576" s="13" t="s">
        <v>53</v>
      </c>
      <c r="E576" s="17" t="s">
        <v>4200</v>
      </c>
      <c r="F576" s="13" t="s">
        <v>12</v>
      </c>
      <c r="G576" s="13" t="s">
        <v>972</v>
      </c>
      <c r="H576" s="14"/>
      <c r="I576" s="13" t="s">
        <v>55</v>
      </c>
      <c r="J576" s="16" t="s">
        <v>1986</v>
      </c>
      <c r="K576" s="16" t="s">
        <v>3089</v>
      </c>
    </row>
    <row r="577" spans="1:11" x14ac:dyDescent="0.25">
      <c r="A577" s="13" t="s">
        <v>5</v>
      </c>
      <c r="B577" s="13">
        <v>432232</v>
      </c>
      <c r="C577" s="13" t="s">
        <v>973</v>
      </c>
      <c r="D577" s="13" t="s">
        <v>53</v>
      </c>
      <c r="E577" s="17" t="s">
        <v>4201</v>
      </c>
      <c r="F577" s="13" t="s">
        <v>12</v>
      </c>
      <c r="G577" s="13" t="s">
        <v>974</v>
      </c>
      <c r="H577" s="14"/>
      <c r="I577" s="13" t="s">
        <v>55</v>
      </c>
      <c r="J577" s="16" t="s">
        <v>1987</v>
      </c>
      <c r="K577" s="16" t="s">
        <v>3090</v>
      </c>
    </row>
    <row r="578" spans="1:11" x14ac:dyDescent="0.25">
      <c r="A578" s="13" t="s">
        <v>5</v>
      </c>
      <c r="B578" s="13">
        <v>432234</v>
      </c>
      <c r="C578" s="13" t="s">
        <v>975</v>
      </c>
      <c r="D578" s="13" t="s">
        <v>53</v>
      </c>
      <c r="E578" s="17" t="s">
        <v>4202</v>
      </c>
      <c r="F578" s="13" t="s">
        <v>12</v>
      </c>
      <c r="G578" s="13" t="s">
        <v>562</v>
      </c>
      <c r="H578" s="14"/>
      <c r="I578" s="13" t="s">
        <v>55</v>
      </c>
      <c r="J578" s="16" t="s">
        <v>1988</v>
      </c>
      <c r="K578" s="16" t="s">
        <v>3091</v>
      </c>
    </row>
    <row r="579" spans="1:11" x14ac:dyDescent="0.25">
      <c r="A579" s="13" t="s">
        <v>5</v>
      </c>
      <c r="B579" s="13">
        <v>432235</v>
      </c>
      <c r="C579" s="13" t="s">
        <v>976</v>
      </c>
      <c r="D579" s="13" t="s">
        <v>53</v>
      </c>
      <c r="E579" s="17" t="s">
        <v>4203</v>
      </c>
      <c r="F579" s="13" t="s">
        <v>12</v>
      </c>
      <c r="G579" s="13" t="s">
        <v>914</v>
      </c>
      <c r="H579" s="14"/>
      <c r="I579" s="13" t="s">
        <v>55</v>
      </c>
      <c r="J579" s="16" t="s">
        <v>1989</v>
      </c>
      <c r="K579" s="16" t="s">
        <v>3092</v>
      </c>
    </row>
    <row r="580" spans="1:11" x14ac:dyDescent="0.25">
      <c r="A580" s="13" t="s">
        <v>5</v>
      </c>
      <c r="B580" s="13">
        <v>432237</v>
      </c>
      <c r="C580" s="13" t="s">
        <v>977</v>
      </c>
      <c r="D580" s="13" t="s">
        <v>53</v>
      </c>
      <c r="E580" s="17" t="s">
        <v>4204</v>
      </c>
      <c r="F580" s="13" t="s">
        <v>12</v>
      </c>
      <c r="G580" s="13" t="s">
        <v>978</v>
      </c>
      <c r="H580" s="14"/>
      <c r="I580" s="13" t="s">
        <v>55</v>
      </c>
      <c r="J580" s="16" t="s">
        <v>1990</v>
      </c>
      <c r="K580" s="16" t="s">
        <v>3093</v>
      </c>
    </row>
    <row r="581" spans="1:11" x14ac:dyDescent="0.25">
      <c r="A581" s="13" t="s">
        <v>5</v>
      </c>
      <c r="B581" s="13">
        <v>432240</v>
      </c>
      <c r="C581" s="13" t="s">
        <v>979</v>
      </c>
      <c r="D581" s="13" t="s">
        <v>76</v>
      </c>
      <c r="E581" s="17" t="s">
        <v>4205</v>
      </c>
      <c r="F581" s="13" t="s">
        <v>12</v>
      </c>
      <c r="G581" s="13" t="s">
        <v>980</v>
      </c>
      <c r="H581" s="14"/>
      <c r="I581" s="13" t="s">
        <v>55</v>
      </c>
      <c r="J581" s="16" t="s">
        <v>1991</v>
      </c>
      <c r="K581" s="16" t="s">
        <v>3094</v>
      </c>
    </row>
    <row r="582" spans="1:11" x14ac:dyDescent="0.25">
      <c r="A582" s="13" t="s">
        <v>5</v>
      </c>
      <c r="B582" s="13">
        <v>432240</v>
      </c>
      <c r="C582" s="13" t="s">
        <v>979</v>
      </c>
      <c r="D582" s="13" t="s">
        <v>76</v>
      </c>
      <c r="E582" s="17" t="s">
        <v>4206</v>
      </c>
      <c r="F582" s="13" t="s">
        <v>12</v>
      </c>
      <c r="G582" s="13" t="s">
        <v>981</v>
      </c>
      <c r="H582" s="14"/>
      <c r="I582" s="13" t="s">
        <v>55</v>
      </c>
      <c r="J582" s="16" t="s">
        <v>1992</v>
      </c>
      <c r="K582" s="16" t="s">
        <v>3095</v>
      </c>
    </row>
    <row r="583" spans="1:11" x14ac:dyDescent="0.25">
      <c r="A583" s="13" t="s">
        <v>5</v>
      </c>
      <c r="B583" s="13">
        <v>432240</v>
      </c>
      <c r="C583" s="13" t="s">
        <v>979</v>
      </c>
      <c r="D583" s="13" t="s">
        <v>76</v>
      </c>
      <c r="E583" s="17" t="s">
        <v>4207</v>
      </c>
      <c r="F583" s="13" t="s">
        <v>12</v>
      </c>
      <c r="G583" s="13" t="s">
        <v>982</v>
      </c>
      <c r="H583" s="14"/>
      <c r="I583" s="13" t="s">
        <v>55</v>
      </c>
      <c r="J583" s="16" t="s">
        <v>1993</v>
      </c>
      <c r="K583" s="16" t="s">
        <v>3096</v>
      </c>
    </row>
    <row r="584" spans="1:11" x14ac:dyDescent="0.25">
      <c r="A584" s="13" t="s">
        <v>5</v>
      </c>
      <c r="B584" s="13">
        <v>432250</v>
      </c>
      <c r="C584" s="13" t="s">
        <v>983</v>
      </c>
      <c r="D584" s="13" t="s">
        <v>64</v>
      </c>
      <c r="E584" s="17" t="s">
        <v>4208</v>
      </c>
      <c r="F584" s="13" t="s">
        <v>12</v>
      </c>
      <c r="G584" s="13" t="s">
        <v>984</v>
      </c>
      <c r="H584" s="14"/>
      <c r="I584" s="13" t="s">
        <v>84</v>
      </c>
      <c r="J584" s="16" t="s">
        <v>1994</v>
      </c>
      <c r="K584" s="16" t="s">
        <v>3097</v>
      </c>
    </row>
    <row r="585" spans="1:11" x14ac:dyDescent="0.25">
      <c r="A585" s="13" t="s">
        <v>5</v>
      </c>
      <c r="B585" s="13">
        <v>432253</v>
      </c>
      <c r="C585" s="13" t="s">
        <v>985</v>
      </c>
      <c r="D585" s="13" t="s">
        <v>53</v>
      </c>
      <c r="E585" s="17" t="s">
        <v>4209</v>
      </c>
      <c r="F585" s="13" t="s">
        <v>12</v>
      </c>
      <c r="G585" s="13" t="s">
        <v>986</v>
      </c>
      <c r="H585" s="14"/>
      <c r="I585" s="13" t="s">
        <v>55</v>
      </c>
      <c r="J585" s="16" t="s">
        <v>1995</v>
      </c>
      <c r="K585" s="16" t="s">
        <v>3098</v>
      </c>
    </row>
    <row r="586" spans="1:11" x14ac:dyDescent="0.25">
      <c r="A586" s="13" t="s">
        <v>5</v>
      </c>
      <c r="B586" s="13">
        <v>432254</v>
      </c>
      <c r="C586" s="13" t="s">
        <v>987</v>
      </c>
      <c r="D586" s="13" t="s">
        <v>53</v>
      </c>
      <c r="E586" s="17" t="s">
        <v>4210</v>
      </c>
      <c r="F586" s="13" t="s">
        <v>12</v>
      </c>
      <c r="G586" s="13" t="s">
        <v>988</v>
      </c>
      <c r="H586" s="14"/>
      <c r="I586" s="13" t="s">
        <v>55</v>
      </c>
      <c r="J586" s="16" t="s">
        <v>1996</v>
      </c>
      <c r="K586" s="16" t="s">
        <v>3099</v>
      </c>
    </row>
    <row r="587" spans="1:11" x14ac:dyDescent="0.25">
      <c r="A587" s="13" t="s">
        <v>5</v>
      </c>
      <c r="B587" s="13">
        <v>432252</v>
      </c>
      <c r="C587" s="13" t="s">
        <v>989</v>
      </c>
      <c r="D587" s="13" t="s">
        <v>53</v>
      </c>
      <c r="E587" s="17" t="s">
        <v>4211</v>
      </c>
      <c r="F587" s="13" t="s">
        <v>12</v>
      </c>
      <c r="G587" s="13" t="s">
        <v>70</v>
      </c>
      <c r="H587" s="14"/>
      <c r="I587" s="13" t="s">
        <v>84</v>
      </c>
      <c r="J587" s="16" t="s">
        <v>1997</v>
      </c>
      <c r="K587" s="16" t="s">
        <v>3100</v>
      </c>
    </row>
    <row r="588" spans="1:11" x14ac:dyDescent="0.25">
      <c r="A588" s="13" t="s">
        <v>5</v>
      </c>
      <c r="B588" s="13">
        <v>432255</v>
      </c>
      <c r="C588" s="13" t="s">
        <v>990</v>
      </c>
      <c r="D588" s="13" t="s">
        <v>53</v>
      </c>
      <c r="E588" s="17" t="s">
        <v>4212</v>
      </c>
      <c r="F588" s="13" t="s">
        <v>12</v>
      </c>
      <c r="G588" s="13" t="s">
        <v>70</v>
      </c>
      <c r="H588" s="14"/>
      <c r="I588" s="13" t="s">
        <v>55</v>
      </c>
      <c r="J588" s="16" t="s">
        <v>1998</v>
      </c>
      <c r="K588" s="16" t="s">
        <v>3101</v>
      </c>
    </row>
    <row r="589" spans="1:11" x14ac:dyDescent="0.25">
      <c r="A589" s="13" t="s">
        <v>5</v>
      </c>
      <c r="B589" s="13">
        <v>432260</v>
      </c>
      <c r="C589" s="13" t="s">
        <v>991</v>
      </c>
      <c r="D589" s="13" t="s">
        <v>64</v>
      </c>
      <c r="E589" s="17" t="s">
        <v>4213</v>
      </c>
      <c r="F589" s="13" t="s">
        <v>12</v>
      </c>
      <c r="G589" s="13" t="s">
        <v>992</v>
      </c>
      <c r="H589" s="14"/>
      <c r="I589" s="13" t="s">
        <v>55</v>
      </c>
      <c r="J589" s="16" t="s">
        <v>1999</v>
      </c>
      <c r="K589" s="16" t="s">
        <v>3102</v>
      </c>
    </row>
    <row r="590" spans="1:11" x14ac:dyDescent="0.25">
      <c r="A590" s="13" t="s">
        <v>5</v>
      </c>
      <c r="B590" s="13">
        <v>432260</v>
      </c>
      <c r="C590" s="13" t="s">
        <v>991</v>
      </c>
      <c r="D590" s="13" t="s">
        <v>64</v>
      </c>
      <c r="E590" s="17" t="s">
        <v>4214</v>
      </c>
      <c r="F590" s="13" t="s">
        <v>12</v>
      </c>
      <c r="G590" s="13" t="s">
        <v>380</v>
      </c>
      <c r="H590" s="14"/>
      <c r="I590" s="13" t="s">
        <v>84</v>
      </c>
      <c r="J590" s="16" t="s">
        <v>2000</v>
      </c>
      <c r="K590" s="16" t="s">
        <v>3103</v>
      </c>
    </row>
    <row r="591" spans="1:11" x14ac:dyDescent="0.25">
      <c r="A591" s="13" t="s">
        <v>5</v>
      </c>
      <c r="B591" s="13">
        <v>432270</v>
      </c>
      <c r="C591" s="13" t="s">
        <v>993</v>
      </c>
      <c r="D591" s="13" t="s">
        <v>99</v>
      </c>
      <c r="E591" s="17" t="s">
        <v>4215</v>
      </c>
      <c r="F591" s="13" t="s">
        <v>12</v>
      </c>
      <c r="G591" s="13" t="s">
        <v>994</v>
      </c>
      <c r="H591" s="14"/>
      <c r="I591" s="13" t="s">
        <v>55</v>
      </c>
      <c r="J591" s="16" t="s">
        <v>2001</v>
      </c>
      <c r="K591" s="16" t="s">
        <v>3104</v>
      </c>
    </row>
    <row r="592" spans="1:11" x14ac:dyDescent="0.25">
      <c r="A592" s="13" t="s">
        <v>5</v>
      </c>
      <c r="B592" s="13">
        <v>432280</v>
      </c>
      <c r="C592" s="13" t="s">
        <v>995</v>
      </c>
      <c r="D592" s="13" t="s">
        <v>99</v>
      </c>
      <c r="E592" s="17" t="s">
        <v>4216</v>
      </c>
      <c r="F592" s="13" t="s">
        <v>12</v>
      </c>
      <c r="G592" s="13" t="s">
        <v>996</v>
      </c>
      <c r="H592" s="14"/>
      <c r="I592" s="13" t="s">
        <v>55</v>
      </c>
      <c r="J592" s="16" t="s">
        <v>2002</v>
      </c>
      <c r="K592" s="16" t="s">
        <v>3105</v>
      </c>
    </row>
    <row r="593" spans="1:11" x14ac:dyDescent="0.25">
      <c r="A593" s="13" t="s">
        <v>5</v>
      </c>
      <c r="B593" s="13">
        <v>432285</v>
      </c>
      <c r="C593" s="13" t="s">
        <v>997</v>
      </c>
      <c r="D593" s="13" t="s">
        <v>53</v>
      </c>
      <c r="E593" s="17" t="s">
        <v>4217</v>
      </c>
      <c r="F593" s="13" t="s">
        <v>12</v>
      </c>
      <c r="G593" s="13" t="s">
        <v>998</v>
      </c>
      <c r="H593" s="14"/>
      <c r="I593" s="13" t="s">
        <v>62</v>
      </c>
      <c r="J593" s="16" t="s">
        <v>2003</v>
      </c>
      <c r="K593" s="16" t="s">
        <v>3106</v>
      </c>
    </row>
    <row r="594" spans="1:11" x14ac:dyDescent="0.25">
      <c r="A594" s="13" t="s">
        <v>5</v>
      </c>
      <c r="B594" s="13">
        <v>432290</v>
      </c>
      <c r="C594" s="13" t="s">
        <v>999</v>
      </c>
      <c r="D594" s="13" t="s">
        <v>53</v>
      </c>
      <c r="E594" s="17" t="s">
        <v>4218</v>
      </c>
      <c r="F594" s="13" t="s">
        <v>12</v>
      </c>
      <c r="G594" s="13" t="s">
        <v>204</v>
      </c>
      <c r="H594" s="14"/>
      <c r="I594" s="13" t="s">
        <v>55</v>
      </c>
      <c r="J594" s="16" t="s">
        <v>2004</v>
      </c>
      <c r="K594" s="16" t="s">
        <v>3107</v>
      </c>
    </row>
    <row r="595" spans="1:11" x14ac:dyDescent="0.25">
      <c r="A595" s="13" t="s">
        <v>5</v>
      </c>
      <c r="B595" s="13">
        <v>432300</v>
      </c>
      <c r="C595" s="13" t="s">
        <v>1000</v>
      </c>
      <c r="D595" s="13" t="s">
        <v>76</v>
      </c>
      <c r="E595" s="17" t="s">
        <v>4219</v>
      </c>
      <c r="F595" s="13" t="s">
        <v>12</v>
      </c>
      <c r="G595" s="13" t="s">
        <v>1001</v>
      </c>
      <c r="H595" s="14"/>
      <c r="I595" s="13" t="s">
        <v>84</v>
      </c>
      <c r="J595" s="16" t="s">
        <v>2005</v>
      </c>
      <c r="K595" s="16" t="s">
        <v>3108</v>
      </c>
    </row>
    <row r="596" spans="1:11" x14ac:dyDescent="0.25">
      <c r="A596" s="13" t="s">
        <v>5</v>
      </c>
      <c r="B596" s="13">
        <v>432300</v>
      </c>
      <c r="C596" s="13" t="s">
        <v>1000</v>
      </c>
      <c r="D596" s="13" t="s">
        <v>76</v>
      </c>
      <c r="E596" s="17" t="s">
        <v>4220</v>
      </c>
      <c r="F596" s="13" t="s">
        <v>12</v>
      </c>
      <c r="G596" s="13" t="s">
        <v>1002</v>
      </c>
      <c r="H596" s="14"/>
      <c r="I596" s="13" t="s">
        <v>55</v>
      </c>
      <c r="J596" s="16" t="s">
        <v>2006</v>
      </c>
      <c r="K596" s="16" t="s">
        <v>3109</v>
      </c>
    </row>
    <row r="597" spans="1:11" x14ac:dyDescent="0.25">
      <c r="A597" s="13" t="s">
        <v>5</v>
      </c>
      <c r="B597" s="13">
        <v>432300</v>
      </c>
      <c r="C597" s="13" t="s">
        <v>1000</v>
      </c>
      <c r="D597" s="13" t="s">
        <v>76</v>
      </c>
      <c r="E597" s="17" t="s">
        <v>4221</v>
      </c>
      <c r="F597" s="13" t="s">
        <v>12</v>
      </c>
      <c r="G597" s="13" t="s">
        <v>1003</v>
      </c>
      <c r="H597" s="14"/>
      <c r="I597" s="13" t="s">
        <v>55</v>
      </c>
      <c r="J597" s="16" t="s">
        <v>2007</v>
      </c>
      <c r="K597" s="16" t="s">
        <v>3110</v>
      </c>
    </row>
    <row r="598" spans="1:11" x14ac:dyDescent="0.25">
      <c r="A598" s="13" t="s">
        <v>5</v>
      </c>
      <c r="B598" s="13">
        <v>432300</v>
      </c>
      <c r="C598" s="13" t="s">
        <v>1000</v>
      </c>
      <c r="D598" s="13" t="s">
        <v>76</v>
      </c>
      <c r="E598" s="17" t="s">
        <v>4222</v>
      </c>
      <c r="F598" s="13" t="s">
        <v>12</v>
      </c>
      <c r="G598" s="13" t="s">
        <v>1004</v>
      </c>
      <c r="H598" s="14"/>
      <c r="I598" s="13" t="s">
        <v>84</v>
      </c>
      <c r="J598" s="16" t="s">
        <v>2008</v>
      </c>
      <c r="K598" s="16" t="s">
        <v>3111</v>
      </c>
    </row>
    <row r="599" spans="1:11" x14ac:dyDescent="0.25">
      <c r="A599" s="13" t="s">
        <v>5</v>
      </c>
      <c r="B599" s="13">
        <v>432300</v>
      </c>
      <c r="C599" s="13" t="s">
        <v>1000</v>
      </c>
      <c r="D599" s="13" t="s">
        <v>76</v>
      </c>
      <c r="E599" s="17" t="s">
        <v>4223</v>
      </c>
      <c r="F599" s="13" t="s">
        <v>12</v>
      </c>
      <c r="G599" s="13" t="s">
        <v>1005</v>
      </c>
      <c r="H599" s="14"/>
      <c r="I599" s="13" t="s">
        <v>84</v>
      </c>
      <c r="J599" s="16" t="s">
        <v>2009</v>
      </c>
      <c r="K599" s="16" t="s">
        <v>3112</v>
      </c>
    </row>
    <row r="600" spans="1:11" x14ac:dyDescent="0.25">
      <c r="A600" s="13" t="s">
        <v>5</v>
      </c>
      <c r="B600" s="13">
        <v>432300</v>
      </c>
      <c r="C600" s="13" t="s">
        <v>1000</v>
      </c>
      <c r="D600" s="13" t="s">
        <v>76</v>
      </c>
      <c r="E600" s="17" t="s">
        <v>4224</v>
      </c>
      <c r="F600" s="13" t="s">
        <v>12</v>
      </c>
      <c r="G600" s="13" t="s">
        <v>1006</v>
      </c>
      <c r="H600" s="14"/>
      <c r="I600" s="13" t="s">
        <v>55</v>
      </c>
      <c r="J600" s="16" t="s">
        <v>2010</v>
      </c>
      <c r="K600" s="16" t="s">
        <v>3113</v>
      </c>
    </row>
    <row r="601" spans="1:11" x14ac:dyDescent="0.25">
      <c r="A601" s="13" t="s">
        <v>5</v>
      </c>
      <c r="B601" s="13">
        <v>432300</v>
      </c>
      <c r="C601" s="13" t="s">
        <v>1000</v>
      </c>
      <c r="D601" s="13" t="s">
        <v>76</v>
      </c>
      <c r="E601" s="17" t="s">
        <v>4225</v>
      </c>
      <c r="F601" s="13" t="s">
        <v>12</v>
      </c>
      <c r="G601" s="13" t="s">
        <v>1007</v>
      </c>
      <c r="H601" s="14"/>
      <c r="I601" s="13" t="s">
        <v>84</v>
      </c>
      <c r="J601" s="16" t="s">
        <v>2011</v>
      </c>
      <c r="K601" s="16" t="s">
        <v>3114</v>
      </c>
    </row>
    <row r="602" spans="1:11" x14ac:dyDescent="0.25">
      <c r="A602" s="13" t="s">
        <v>5</v>
      </c>
      <c r="B602" s="13">
        <v>432310</v>
      </c>
      <c r="C602" s="13" t="s">
        <v>1008</v>
      </c>
      <c r="D602" s="13" t="s">
        <v>53</v>
      </c>
      <c r="E602" s="17" t="s">
        <v>4226</v>
      </c>
      <c r="F602" s="13" t="s">
        <v>12</v>
      </c>
      <c r="G602" s="13" t="s">
        <v>1009</v>
      </c>
      <c r="H602" s="14"/>
      <c r="I602" s="13" t="s">
        <v>62</v>
      </c>
      <c r="J602" s="16" t="s">
        <v>2012</v>
      </c>
      <c r="K602" s="16" t="s">
        <v>3115</v>
      </c>
    </row>
    <row r="603" spans="1:11" x14ac:dyDescent="0.25">
      <c r="A603" s="13" t="s">
        <v>5</v>
      </c>
      <c r="B603" s="13">
        <v>432320</v>
      </c>
      <c r="C603" s="13" t="s">
        <v>1010</v>
      </c>
      <c r="D603" s="13" t="s">
        <v>53</v>
      </c>
      <c r="E603" s="17" t="s">
        <v>4227</v>
      </c>
      <c r="F603" s="13" t="s">
        <v>12</v>
      </c>
      <c r="G603" s="13" t="s">
        <v>1011</v>
      </c>
      <c r="H603" s="14"/>
      <c r="I603" s="13" t="s">
        <v>62</v>
      </c>
      <c r="J603" s="16" t="s">
        <v>2013</v>
      </c>
      <c r="K603" s="16" t="s">
        <v>3116</v>
      </c>
    </row>
    <row r="604" spans="1:11" x14ac:dyDescent="0.25">
      <c r="A604" s="13" t="s">
        <v>5</v>
      </c>
      <c r="B604" s="13">
        <v>432330</v>
      </c>
      <c r="C604" s="13" t="s">
        <v>1012</v>
      </c>
      <c r="D604" s="13" t="s">
        <v>53</v>
      </c>
      <c r="E604" s="17" t="s">
        <v>4228</v>
      </c>
      <c r="F604" s="13" t="s">
        <v>12</v>
      </c>
      <c r="G604" s="13" t="s">
        <v>1013</v>
      </c>
      <c r="H604" s="14"/>
      <c r="I604" s="13" t="s">
        <v>55</v>
      </c>
      <c r="J604" s="16" t="s">
        <v>2014</v>
      </c>
      <c r="K604" s="16" t="s">
        <v>3117</v>
      </c>
    </row>
    <row r="605" spans="1:11" x14ac:dyDescent="0.25">
      <c r="A605" s="13" t="s">
        <v>5</v>
      </c>
      <c r="B605" s="13">
        <v>432335</v>
      </c>
      <c r="C605" s="13" t="s">
        <v>1014</v>
      </c>
      <c r="D605" s="13" t="s">
        <v>53</v>
      </c>
      <c r="E605" s="17" t="s">
        <v>4229</v>
      </c>
      <c r="F605" s="13" t="s">
        <v>12</v>
      </c>
      <c r="G605" s="13" t="s">
        <v>1015</v>
      </c>
      <c r="H605" s="14"/>
      <c r="I605" s="13" t="s">
        <v>62</v>
      </c>
      <c r="J605" s="16" t="s">
        <v>2015</v>
      </c>
      <c r="K605" s="16" t="s">
        <v>3118</v>
      </c>
    </row>
    <row r="606" spans="1:11" x14ac:dyDescent="0.25">
      <c r="A606" s="13" t="s">
        <v>5</v>
      </c>
      <c r="B606" s="13">
        <v>432340</v>
      </c>
      <c r="C606" s="13" t="s">
        <v>1016</v>
      </c>
      <c r="D606" s="13" t="s">
        <v>53</v>
      </c>
      <c r="E606" s="17" t="s">
        <v>4230</v>
      </c>
      <c r="F606" s="13" t="s">
        <v>12</v>
      </c>
      <c r="G606" s="13" t="s">
        <v>70</v>
      </c>
      <c r="H606" s="14"/>
      <c r="I606" s="13" t="s">
        <v>84</v>
      </c>
      <c r="J606" s="16" t="s">
        <v>2016</v>
      </c>
      <c r="K606" s="16" t="s">
        <v>3119</v>
      </c>
    </row>
    <row r="607" spans="1:11" x14ac:dyDescent="0.25">
      <c r="A607" s="13" t="s">
        <v>5</v>
      </c>
      <c r="B607" s="13">
        <v>432345</v>
      </c>
      <c r="C607" s="13" t="s">
        <v>1017</v>
      </c>
      <c r="D607" s="13" t="s">
        <v>53</v>
      </c>
      <c r="E607" s="17" t="s">
        <v>4231</v>
      </c>
      <c r="F607" s="13" t="s">
        <v>12</v>
      </c>
      <c r="G607" s="13" t="s">
        <v>380</v>
      </c>
      <c r="H607" s="14"/>
      <c r="I607" s="13" t="s">
        <v>55</v>
      </c>
      <c r="J607" s="16" t="s">
        <v>2017</v>
      </c>
      <c r="K607" s="16" t="s">
        <v>3120</v>
      </c>
    </row>
    <row r="608" spans="1:11" x14ac:dyDescent="0.25">
      <c r="A608" s="13" t="s">
        <v>5</v>
      </c>
      <c r="B608" s="13">
        <v>432350</v>
      </c>
      <c r="C608" s="13" t="s">
        <v>1018</v>
      </c>
      <c r="D608" s="13" t="s">
        <v>53</v>
      </c>
      <c r="E608" s="17" t="s">
        <v>4232</v>
      </c>
      <c r="F608" s="13" t="s">
        <v>12</v>
      </c>
      <c r="G608" s="13" t="s">
        <v>204</v>
      </c>
      <c r="H608" s="14"/>
      <c r="I608" s="13" t="s">
        <v>55</v>
      </c>
      <c r="J608" s="16" t="s">
        <v>2018</v>
      </c>
      <c r="K608" s="16" t="s">
        <v>3121</v>
      </c>
    </row>
    <row r="609" spans="1:11" x14ac:dyDescent="0.25">
      <c r="A609" s="13" t="s">
        <v>5</v>
      </c>
      <c r="B609" s="13">
        <v>432360</v>
      </c>
      <c r="C609" s="13" t="s">
        <v>1019</v>
      </c>
      <c r="D609" s="13" t="s">
        <v>53</v>
      </c>
      <c r="E609" s="17" t="s">
        <v>4233</v>
      </c>
      <c r="F609" s="13" t="s">
        <v>12</v>
      </c>
      <c r="G609" s="13" t="s">
        <v>70</v>
      </c>
      <c r="H609" s="14"/>
      <c r="I609" s="13" t="s">
        <v>55</v>
      </c>
      <c r="J609" s="16" t="s">
        <v>2019</v>
      </c>
      <c r="K609" s="16" t="s">
        <v>3122</v>
      </c>
    </row>
    <row r="610" spans="1:11" x14ac:dyDescent="0.25">
      <c r="A610" s="13" t="s">
        <v>5</v>
      </c>
      <c r="B610" s="13">
        <v>432370</v>
      </c>
      <c r="C610" s="13" t="s">
        <v>1020</v>
      </c>
      <c r="D610" s="13" t="s">
        <v>53</v>
      </c>
      <c r="E610" s="17" t="s">
        <v>4234</v>
      </c>
      <c r="F610" s="13" t="s">
        <v>12</v>
      </c>
      <c r="G610" s="13" t="s">
        <v>57</v>
      </c>
      <c r="H610" s="14"/>
      <c r="I610" s="13" t="s">
        <v>55</v>
      </c>
      <c r="J610" s="16" t="s">
        <v>2020</v>
      </c>
      <c r="K610" s="16" t="s">
        <v>3123</v>
      </c>
    </row>
    <row r="611" spans="1:11" x14ac:dyDescent="0.25">
      <c r="A611" s="13" t="s">
        <v>5</v>
      </c>
      <c r="B611" s="13">
        <v>432375</v>
      </c>
      <c r="C611" s="13" t="s">
        <v>1021</v>
      </c>
      <c r="D611" s="13" t="s">
        <v>53</v>
      </c>
      <c r="E611" s="17" t="s">
        <v>4235</v>
      </c>
      <c r="F611" s="13" t="s">
        <v>12</v>
      </c>
      <c r="G611" s="13" t="s">
        <v>1022</v>
      </c>
      <c r="H611" s="14"/>
      <c r="I611" s="13" t="s">
        <v>55</v>
      </c>
      <c r="J611" s="16" t="s">
        <v>2021</v>
      </c>
      <c r="K611" s="16" t="s">
        <v>3124</v>
      </c>
    </row>
    <row r="612" spans="1:11" x14ac:dyDescent="0.25">
      <c r="A612" s="13" t="s">
        <v>5</v>
      </c>
      <c r="B612" s="13">
        <v>432377</v>
      </c>
      <c r="C612" s="13" t="s">
        <v>1023</v>
      </c>
      <c r="D612" s="13" t="s">
        <v>53</v>
      </c>
      <c r="E612" s="17" t="s">
        <v>4236</v>
      </c>
      <c r="F612" s="13" t="s">
        <v>12</v>
      </c>
      <c r="G612" s="13" t="s">
        <v>251</v>
      </c>
      <c r="H612" s="14"/>
      <c r="I612" s="13" t="s">
        <v>62</v>
      </c>
      <c r="J612" s="16" t="s">
        <v>2022</v>
      </c>
      <c r="K612" s="16" t="s">
        <v>3125</v>
      </c>
    </row>
    <row r="613" spans="1:11" x14ac:dyDescent="0.25">
      <c r="A613" s="13" t="s">
        <v>5</v>
      </c>
      <c r="B613" s="13">
        <v>432380</v>
      </c>
      <c r="C613" s="13" t="s">
        <v>1024</v>
      </c>
      <c r="D613" s="13" t="s">
        <v>53</v>
      </c>
      <c r="E613" s="17" t="s">
        <v>4237</v>
      </c>
      <c r="F613" s="13" t="s">
        <v>12</v>
      </c>
      <c r="G613" s="13" t="s">
        <v>1025</v>
      </c>
      <c r="H613" s="14"/>
      <c r="I613" s="13" t="s">
        <v>84</v>
      </c>
      <c r="J613" s="16" t="s">
        <v>2023</v>
      </c>
      <c r="K613" s="16" t="s">
        <v>3126</v>
      </c>
    </row>
    <row r="614" spans="1:11" x14ac:dyDescent="0.25">
      <c r="A614" s="13" t="s">
        <v>5</v>
      </c>
      <c r="B614" s="13">
        <v>430010</v>
      </c>
      <c r="C614" s="13" t="s">
        <v>56</v>
      </c>
      <c r="D614" s="13" t="s">
        <v>53</v>
      </c>
      <c r="E614" s="17" t="s">
        <v>4238</v>
      </c>
      <c r="F614" s="13" t="s">
        <v>1026</v>
      </c>
      <c r="G614" s="13" t="s">
        <v>1027</v>
      </c>
      <c r="H614" s="14">
        <v>300</v>
      </c>
      <c r="I614" s="13" t="s">
        <v>55</v>
      </c>
      <c r="J614" s="16" t="s">
        <v>2024</v>
      </c>
      <c r="K614" s="16" t="s">
        <v>3127</v>
      </c>
    </row>
    <row r="615" spans="1:11" x14ac:dyDescent="0.25">
      <c r="A615" s="13" t="s">
        <v>5</v>
      </c>
      <c r="B615" s="13">
        <v>430020</v>
      </c>
      <c r="C615" s="13" t="s">
        <v>58</v>
      </c>
      <c r="D615" s="13" t="s">
        <v>53</v>
      </c>
      <c r="E615" s="17" t="s">
        <v>4239</v>
      </c>
      <c r="F615" s="13" t="s">
        <v>1026</v>
      </c>
      <c r="G615" s="13" t="s">
        <v>1028</v>
      </c>
      <c r="H615" s="14">
        <v>300</v>
      </c>
      <c r="I615" s="13" t="s">
        <v>55</v>
      </c>
      <c r="J615" s="16" t="s">
        <v>2025</v>
      </c>
      <c r="K615" s="16" t="s">
        <v>3128</v>
      </c>
    </row>
    <row r="616" spans="1:11" x14ac:dyDescent="0.25">
      <c r="A616" s="13" t="s">
        <v>5</v>
      </c>
      <c r="B616" s="13">
        <v>430040</v>
      </c>
      <c r="C616" s="13" t="s">
        <v>63</v>
      </c>
      <c r="D616" s="13" t="s">
        <v>64</v>
      </c>
      <c r="E616" s="17" t="s">
        <v>4240</v>
      </c>
      <c r="F616" s="13" t="s">
        <v>1026</v>
      </c>
      <c r="G616" s="13" t="s">
        <v>1029</v>
      </c>
      <c r="H616" s="14">
        <v>400</v>
      </c>
      <c r="I616" s="13" t="s">
        <v>62</v>
      </c>
      <c r="J616" s="16" t="s">
        <v>2026</v>
      </c>
      <c r="K616" s="16" t="s">
        <v>3129</v>
      </c>
    </row>
    <row r="617" spans="1:11" x14ac:dyDescent="0.25">
      <c r="A617" s="13" t="s">
        <v>5</v>
      </c>
      <c r="B617" s="13">
        <v>430045</v>
      </c>
      <c r="C617" s="13" t="s">
        <v>67</v>
      </c>
      <c r="D617" s="13" t="s">
        <v>53</v>
      </c>
      <c r="E617" s="17" t="s">
        <v>4241</v>
      </c>
      <c r="F617" s="13" t="s">
        <v>1026</v>
      </c>
      <c r="G617" s="13" t="s">
        <v>1028</v>
      </c>
      <c r="H617" s="14">
        <v>0</v>
      </c>
      <c r="I617" s="13">
        <v>0</v>
      </c>
      <c r="J617" s="16" t="s">
        <v>2027</v>
      </c>
      <c r="K617" s="16" t="s">
        <v>3130</v>
      </c>
    </row>
    <row r="618" spans="1:11" x14ac:dyDescent="0.25">
      <c r="A618" s="13" t="s">
        <v>5</v>
      </c>
      <c r="B618" s="13">
        <v>430130</v>
      </c>
      <c r="C618" s="13" t="s">
        <v>109</v>
      </c>
      <c r="D618" s="13" t="s">
        <v>53</v>
      </c>
      <c r="E618" s="17" t="s">
        <v>4242</v>
      </c>
      <c r="F618" s="13" t="s">
        <v>1026</v>
      </c>
      <c r="G618" s="13" t="s">
        <v>1028</v>
      </c>
      <c r="H618" s="14">
        <v>30</v>
      </c>
      <c r="I618" s="13" t="s">
        <v>55</v>
      </c>
      <c r="J618" s="16" t="s">
        <v>2028</v>
      </c>
      <c r="K618" s="16" t="s">
        <v>3131</v>
      </c>
    </row>
    <row r="619" spans="1:11" x14ac:dyDescent="0.25">
      <c r="A619" s="13" t="s">
        <v>5</v>
      </c>
      <c r="B619" s="13">
        <v>430160</v>
      </c>
      <c r="C619" s="13" t="s">
        <v>116</v>
      </c>
      <c r="D619" s="13" t="s">
        <v>76</v>
      </c>
      <c r="E619" s="17" t="s">
        <v>4243</v>
      </c>
      <c r="F619" s="13" t="s">
        <v>1026</v>
      </c>
      <c r="G619" s="13" t="s">
        <v>1030</v>
      </c>
      <c r="H619" s="14">
        <v>100</v>
      </c>
      <c r="I619" s="13" t="s">
        <v>55</v>
      </c>
      <c r="J619" s="16" t="s">
        <v>2029</v>
      </c>
      <c r="K619" s="16" t="s">
        <v>3132</v>
      </c>
    </row>
    <row r="620" spans="1:11" x14ac:dyDescent="0.25">
      <c r="A620" s="13" t="s">
        <v>5</v>
      </c>
      <c r="B620" s="13">
        <v>430160</v>
      </c>
      <c r="C620" s="13" t="s">
        <v>116</v>
      </c>
      <c r="D620" s="13" t="s">
        <v>76</v>
      </c>
      <c r="E620" s="17" t="s">
        <v>4244</v>
      </c>
      <c r="F620" s="13" t="s">
        <v>1026</v>
      </c>
      <c r="G620" s="13" t="s">
        <v>1031</v>
      </c>
      <c r="H620" s="14">
        <v>635</v>
      </c>
      <c r="I620" s="13" t="s">
        <v>84</v>
      </c>
      <c r="J620" s="16" t="s">
        <v>2030</v>
      </c>
      <c r="K620" s="16" t="s">
        <v>3133</v>
      </c>
    </row>
    <row r="621" spans="1:11" x14ac:dyDescent="0.25">
      <c r="A621" s="13" t="s">
        <v>5</v>
      </c>
      <c r="B621" s="13">
        <v>430163</v>
      </c>
      <c r="C621" s="13" t="s">
        <v>120</v>
      </c>
      <c r="D621" s="13" t="s">
        <v>53</v>
      </c>
      <c r="E621" s="17" t="s">
        <v>4245</v>
      </c>
      <c r="F621" s="13" t="s">
        <v>1026</v>
      </c>
      <c r="G621" s="13" t="s">
        <v>1032</v>
      </c>
      <c r="H621" s="14">
        <v>150</v>
      </c>
      <c r="I621" s="13" t="s">
        <v>84</v>
      </c>
      <c r="J621" s="16" t="s">
        <v>2031</v>
      </c>
      <c r="K621" s="16" t="s">
        <v>3134</v>
      </c>
    </row>
    <row r="622" spans="1:11" x14ac:dyDescent="0.25">
      <c r="A622" s="13" t="s">
        <v>5</v>
      </c>
      <c r="B622" s="13">
        <v>430163</v>
      </c>
      <c r="C622" s="13" t="s">
        <v>120</v>
      </c>
      <c r="D622" s="13" t="s">
        <v>53</v>
      </c>
      <c r="E622" s="17" t="s">
        <v>4246</v>
      </c>
      <c r="F622" s="13" t="s">
        <v>1026</v>
      </c>
      <c r="G622" s="13" t="s">
        <v>1033</v>
      </c>
      <c r="H622" s="14">
        <v>150</v>
      </c>
      <c r="I622" s="13" t="s">
        <v>55</v>
      </c>
      <c r="J622" s="16" t="s">
        <v>2032</v>
      </c>
      <c r="K622" s="16" t="s">
        <v>3135</v>
      </c>
    </row>
    <row r="623" spans="1:11" x14ac:dyDescent="0.25">
      <c r="A623" s="13" t="s">
        <v>5</v>
      </c>
      <c r="B623" s="13">
        <v>430170</v>
      </c>
      <c r="C623" s="13" t="s">
        <v>125</v>
      </c>
      <c r="D623" s="13" t="s">
        <v>53</v>
      </c>
      <c r="E623" s="17" t="s">
        <v>4247</v>
      </c>
      <c r="F623" s="13" t="s">
        <v>1026</v>
      </c>
      <c r="G623" s="13" t="s">
        <v>1028</v>
      </c>
      <c r="H623" s="14">
        <v>250</v>
      </c>
      <c r="I623" s="13" t="s">
        <v>55</v>
      </c>
      <c r="J623" s="16" t="s">
        <v>2033</v>
      </c>
      <c r="K623" s="16" t="s">
        <v>3136</v>
      </c>
    </row>
    <row r="624" spans="1:11" x14ac:dyDescent="0.25">
      <c r="A624" s="13" t="s">
        <v>5</v>
      </c>
      <c r="B624" s="13">
        <v>430170</v>
      </c>
      <c r="C624" s="13" t="s">
        <v>125</v>
      </c>
      <c r="D624" s="13" t="s">
        <v>53</v>
      </c>
      <c r="E624" s="17" t="s">
        <v>4248</v>
      </c>
      <c r="F624" s="13" t="s">
        <v>1026</v>
      </c>
      <c r="G624" s="13" t="s">
        <v>1034</v>
      </c>
      <c r="H624" s="14">
        <v>50</v>
      </c>
      <c r="I624" s="13" t="s">
        <v>55</v>
      </c>
      <c r="J624" s="16" t="s">
        <v>2034</v>
      </c>
      <c r="K624" s="16" t="s">
        <v>3137</v>
      </c>
    </row>
    <row r="625" spans="1:11" x14ac:dyDescent="0.25">
      <c r="A625" s="13" t="s">
        <v>5</v>
      </c>
      <c r="B625" s="13">
        <v>430187</v>
      </c>
      <c r="C625" s="13" t="s">
        <v>131</v>
      </c>
      <c r="D625" s="13" t="s">
        <v>53</v>
      </c>
      <c r="E625" s="17" t="s">
        <v>4249</v>
      </c>
      <c r="F625" s="13" t="s">
        <v>1026</v>
      </c>
      <c r="G625" s="13" t="s">
        <v>1028</v>
      </c>
      <c r="H625" s="14">
        <v>90</v>
      </c>
      <c r="I625" s="13" t="s">
        <v>55</v>
      </c>
      <c r="J625" s="16" t="s">
        <v>2035</v>
      </c>
      <c r="K625" s="16" t="s">
        <v>3138</v>
      </c>
    </row>
    <row r="626" spans="1:11" x14ac:dyDescent="0.25">
      <c r="A626" s="13" t="s">
        <v>5</v>
      </c>
      <c r="B626" s="13">
        <v>430187</v>
      </c>
      <c r="C626" s="13" t="s">
        <v>131</v>
      </c>
      <c r="D626" s="13" t="s">
        <v>53</v>
      </c>
      <c r="E626" s="17" t="s">
        <v>4250</v>
      </c>
      <c r="F626" s="13" t="s">
        <v>1026</v>
      </c>
      <c r="G626" s="13" t="s">
        <v>1035</v>
      </c>
      <c r="H626" s="14">
        <v>0</v>
      </c>
      <c r="I626" s="13">
        <v>0</v>
      </c>
      <c r="J626" s="16" t="s">
        <v>2036</v>
      </c>
      <c r="K626" s="16" t="s">
        <v>3139</v>
      </c>
    </row>
    <row r="627" spans="1:11" x14ac:dyDescent="0.25">
      <c r="A627" s="13" t="s">
        <v>5</v>
      </c>
      <c r="B627" s="13">
        <v>430210</v>
      </c>
      <c r="C627" s="13" t="s">
        <v>143</v>
      </c>
      <c r="D627" s="13" t="s">
        <v>76</v>
      </c>
      <c r="E627" s="17" t="s">
        <v>4251</v>
      </c>
      <c r="F627" s="13" t="s">
        <v>1026</v>
      </c>
      <c r="G627" s="13" t="s">
        <v>1036</v>
      </c>
      <c r="H627" s="14">
        <v>110</v>
      </c>
      <c r="I627" s="13" t="s">
        <v>62</v>
      </c>
      <c r="J627" s="16" t="s">
        <v>2037</v>
      </c>
      <c r="K627" s="16" t="s">
        <v>3140</v>
      </c>
    </row>
    <row r="628" spans="1:11" x14ac:dyDescent="0.25">
      <c r="A628" s="13" t="s">
        <v>5</v>
      </c>
      <c r="B628" s="13">
        <v>430210</v>
      </c>
      <c r="C628" s="13" t="s">
        <v>143</v>
      </c>
      <c r="D628" s="13" t="s">
        <v>76</v>
      </c>
      <c r="E628" s="17" t="s">
        <v>4252</v>
      </c>
      <c r="F628" s="13" t="s">
        <v>1026</v>
      </c>
      <c r="G628" s="13" t="s">
        <v>1037</v>
      </c>
      <c r="H628" s="14">
        <v>150</v>
      </c>
      <c r="I628" s="13" t="s">
        <v>55</v>
      </c>
      <c r="J628" s="16" t="s">
        <v>2038</v>
      </c>
      <c r="K628" s="16" t="s">
        <v>3141</v>
      </c>
    </row>
    <row r="629" spans="1:11" x14ac:dyDescent="0.25">
      <c r="A629" s="13" t="s">
        <v>5</v>
      </c>
      <c r="B629" s="13">
        <v>430210</v>
      </c>
      <c r="C629" s="13" t="s">
        <v>143</v>
      </c>
      <c r="D629" s="13" t="s">
        <v>76</v>
      </c>
      <c r="E629" s="17" t="s">
        <v>4253</v>
      </c>
      <c r="F629" s="13" t="s">
        <v>1026</v>
      </c>
      <c r="G629" s="13" t="s">
        <v>1038</v>
      </c>
      <c r="H629" s="14">
        <v>160</v>
      </c>
      <c r="I629" s="13" t="s">
        <v>62</v>
      </c>
      <c r="J629" s="16" t="s">
        <v>2039</v>
      </c>
      <c r="K629" s="16" t="s">
        <v>3142</v>
      </c>
    </row>
    <row r="630" spans="1:11" x14ac:dyDescent="0.25">
      <c r="A630" s="13" t="s">
        <v>5</v>
      </c>
      <c r="B630" s="13">
        <v>430210</v>
      </c>
      <c r="C630" s="13" t="s">
        <v>143</v>
      </c>
      <c r="D630" s="13" t="s">
        <v>76</v>
      </c>
      <c r="E630" s="17" t="s">
        <v>4254</v>
      </c>
      <c r="F630" s="13" t="s">
        <v>1026</v>
      </c>
      <c r="G630" s="13" t="s">
        <v>1039</v>
      </c>
      <c r="H630" s="14">
        <v>90</v>
      </c>
      <c r="I630" s="13" t="s">
        <v>62</v>
      </c>
      <c r="J630" s="16" t="s">
        <v>2040</v>
      </c>
      <c r="K630" s="16" t="s">
        <v>3143</v>
      </c>
    </row>
    <row r="631" spans="1:11" x14ac:dyDescent="0.25">
      <c r="A631" s="13" t="s">
        <v>5</v>
      </c>
      <c r="B631" s="13">
        <v>430210</v>
      </c>
      <c r="C631" s="13" t="s">
        <v>143</v>
      </c>
      <c r="D631" s="13" t="s">
        <v>76</v>
      </c>
      <c r="E631" s="17" t="s">
        <v>4255</v>
      </c>
      <c r="F631" s="13" t="s">
        <v>1026</v>
      </c>
      <c r="G631" s="13" t="s">
        <v>1040</v>
      </c>
      <c r="H631" s="14">
        <v>80</v>
      </c>
      <c r="I631" s="13" t="s">
        <v>62</v>
      </c>
      <c r="J631" s="16" t="s">
        <v>2041</v>
      </c>
      <c r="K631" s="16" t="s">
        <v>3144</v>
      </c>
    </row>
    <row r="632" spans="1:11" x14ac:dyDescent="0.25">
      <c r="A632" s="13" t="s">
        <v>5</v>
      </c>
      <c r="B632" s="13">
        <v>430290</v>
      </c>
      <c r="C632" s="13" t="s">
        <v>174</v>
      </c>
      <c r="D632" s="13" t="s">
        <v>53</v>
      </c>
      <c r="E632" s="17" t="s">
        <v>4256</v>
      </c>
      <c r="F632" s="13" t="s">
        <v>1026</v>
      </c>
      <c r="G632" s="13" t="s">
        <v>1028</v>
      </c>
      <c r="H632" s="14">
        <v>150</v>
      </c>
      <c r="I632" s="13" t="s">
        <v>55</v>
      </c>
      <c r="J632" s="16" t="s">
        <v>2042</v>
      </c>
      <c r="K632" s="16" t="s">
        <v>3145</v>
      </c>
    </row>
    <row r="633" spans="1:11" x14ac:dyDescent="0.25">
      <c r="A633" s="13" t="s">
        <v>5</v>
      </c>
      <c r="B633" s="13">
        <v>430290</v>
      </c>
      <c r="C633" s="13" t="s">
        <v>174</v>
      </c>
      <c r="D633" s="13" t="s">
        <v>53</v>
      </c>
      <c r="E633" s="17" t="s">
        <v>4257</v>
      </c>
      <c r="F633" s="13" t="s">
        <v>1026</v>
      </c>
      <c r="G633" s="13" t="s">
        <v>1041</v>
      </c>
      <c r="H633" s="14">
        <v>0</v>
      </c>
      <c r="I633" s="13">
        <v>0</v>
      </c>
      <c r="J633" s="16" t="s">
        <v>2043</v>
      </c>
      <c r="K633" s="16" t="s">
        <v>3146</v>
      </c>
    </row>
    <row r="634" spans="1:11" x14ac:dyDescent="0.25">
      <c r="A634" s="13" t="s">
        <v>5</v>
      </c>
      <c r="B634" s="13">
        <v>430380</v>
      </c>
      <c r="C634" s="13" t="s">
        <v>203</v>
      </c>
      <c r="D634" s="13" t="s">
        <v>53</v>
      </c>
      <c r="E634" s="17" t="s">
        <v>4258</v>
      </c>
      <c r="F634" s="13" t="s">
        <v>1026</v>
      </c>
      <c r="G634" s="13" t="s">
        <v>1042</v>
      </c>
      <c r="H634" s="14">
        <v>150</v>
      </c>
      <c r="I634" s="13" t="s">
        <v>55</v>
      </c>
      <c r="J634" s="16" t="s">
        <v>2044</v>
      </c>
      <c r="K634" s="16" t="s">
        <v>3147</v>
      </c>
    </row>
    <row r="635" spans="1:11" x14ac:dyDescent="0.25">
      <c r="A635" s="13" t="s">
        <v>5</v>
      </c>
      <c r="B635" s="13">
        <v>430420</v>
      </c>
      <c r="C635" s="13" t="s">
        <v>211</v>
      </c>
      <c r="D635" s="13" t="s">
        <v>99</v>
      </c>
      <c r="E635" s="17" t="s">
        <v>4259</v>
      </c>
      <c r="F635" s="13" t="s">
        <v>1026</v>
      </c>
      <c r="G635" s="13" t="s">
        <v>1043</v>
      </c>
      <c r="H635" s="14">
        <v>80</v>
      </c>
      <c r="I635" s="13" t="s">
        <v>84</v>
      </c>
      <c r="J635" s="16" t="s">
        <v>2045</v>
      </c>
      <c r="K635" s="16" t="s">
        <v>3148</v>
      </c>
    </row>
    <row r="636" spans="1:11" x14ac:dyDescent="0.25">
      <c r="A636" s="13" t="s">
        <v>5</v>
      </c>
      <c r="B636" s="13">
        <v>430460</v>
      </c>
      <c r="C636" s="13" t="s">
        <v>222</v>
      </c>
      <c r="D636" s="13" t="s">
        <v>76</v>
      </c>
      <c r="E636" s="17" t="s">
        <v>4260</v>
      </c>
      <c r="F636" s="13" t="s">
        <v>1026</v>
      </c>
      <c r="G636" s="13" t="s">
        <v>1044</v>
      </c>
      <c r="H636" s="14">
        <v>60</v>
      </c>
      <c r="I636" s="13" t="s">
        <v>84</v>
      </c>
      <c r="J636" s="16" t="s">
        <v>2046</v>
      </c>
      <c r="K636" s="16" t="s">
        <v>3149</v>
      </c>
    </row>
    <row r="637" spans="1:11" x14ac:dyDescent="0.25">
      <c r="A637" s="13" t="s">
        <v>5</v>
      </c>
      <c r="B637" s="13">
        <v>430460</v>
      </c>
      <c r="C637" s="13" t="s">
        <v>222</v>
      </c>
      <c r="D637" s="13" t="s">
        <v>76</v>
      </c>
      <c r="E637" s="17" t="s">
        <v>4261</v>
      </c>
      <c r="F637" s="13" t="s">
        <v>1026</v>
      </c>
      <c r="G637" s="13" t="s">
        <v>1045</v>
      </c>
      <c r="H637" s="14">
        <v>195</v>
      </c>
      <c r="I637" s="13" t="s">
        <v>55</v>
      </c>
      <c r="J637" s="16" t="s">
        <v>2047</v>
      </c>
      <c r="K637" s="16" t="s">
        <v>3150</v>
      </c>
    </row>
    <row r="638" spans="1:11" x14ac:dyDescent="0.25">
      <c r="A638" s="13" t="s">
        <v>5</v>
      </c>
      <c r="B638" s="13">
        <v>430471</v>
      </c>
      <c r="C638" s="13" t="s">
        <v>246</v>
      </c>
      <c r="D638" s="13" t="s">
        <v>53</v>
      </c>
      <c r="E638" s="17" t="s">
        <v>4262</v>
      </c>
      <c r="F638" s="13" t="s">
        <v>1026</v>
      </c>
      <c r="G638" s="13" t="s">
        <v>1046</v>
      </c>
      <c r="H638" s="14">
        <v>40</v>
      </c>
      <c r="I638" s="13" t="s">
        <v>62</v>
      </c>
      <c r="J638" s="16" t="s">
        <v>2048</v>
      </c>
      <c r="K638" s="16" t="s">
        <v>3151</v>
      </c>
    </row>
    <row r="639" spans="1:11" x14ac:dyDescent="0.25">
      <c r="A639" s="13" t="s">
        <v>5</v>
      </c>
      <c r="B639" s="13">
        <v>430510</v>
      </c>
      <c r="C639" s="13" t="s">
        <v>261</v>
      </c>
      <c r="D639" s="13" t="s">
        <v>76</v>
      </c>
      <c r="E639" s="17" t="s">
        <v>4263</v>
      </c>
      <c r="F639" s="13" t="s">
        <v>1026</v>
      </c>
      <c r="G639" s="13" t="s">
        <v>1047</v>
      </c>
      <c r="H639" s="14">
        <v>60</v>
      </c>
      <c r="I639" s="13" t="s">
        <v>84</v>
      </c>
      <c r="J639" s="16" t="s">
        <v>2049</v>
      </c>
      <c r="K639" s="16" t="s">
        <v>3152</v>
      </c>
    </row>
    <row r="640" spans="1:11" x14ac:dyDescent="0.25">
      <c r="A640" s="13" t="s">
        <v>5</v>
      </c>
      <c r="B640" s="13">
        <v>430510</v>
      </c>
      <c r="C640" s="13" t="s">
        <v>261</v>
      </c>
      <c r="D640" s="13" t="s">
        <v>76</v>
      </c>
      <c r="E640" s="17" t="s">
        <v>4264</v>
      </c>
      <c r="F640" s="13" t="s">
        <v>1026</v>
      </c>
      <c r="G640" s="13" t="s">
        <v>1048</v>
      </c>
      <c r="H640" s="14">
        <v>60</v>
      </c>
      <c r="I640" s="13" t="s">
        <v>55</v>
      </c>
      <c r="J640" s="16" t="s">
        <v>2050</v>
      </c>
      <c r="K640" s="16" t="s">
        <v>3153</v>
      </c>
    </row>
    <row r="641" spans="1:11" x14ac:dyDescent="0.25">
      <c r="A641" s="13" t="s">
        <v>5</v>
      </c>
      <c r="B641" s="13">
        <v>430513</v>
      </c>
      <c r="C641" s="13" t="s">
        <v>271</v>
      </c>
      <c r="D641" s="13" t="s">
        <v>53</v>
      </c>
      <c r="E641" s="17" t="s">
        <v>4265</v>
      </c>
      <c r="F641" s="13" t="s">
        <v>1026</v>
      </c>
      <c r="G641" s="13" t="s">
        <v>1049</v>
      </c>
      <c r="H641" s="14">
        <v>0</v>
      </c>
      <c r="I641" s="13">
        <v>0</v>
      </c>
      <c r="J641" s="16" t="s">
        <v>2051</v>
      </c>
      <c r="K641" s="16" t="s">
        <v>3154</v>
      </c>
    </row>
    <row r="642" spans="1:11" x14ac:dyDescent="0.25">
      <c r="A642" s="13" t="s">
        <v>5</v>
      </c>
      <c r="B642" s="13">
        <v>430545</v>
      </c>
      <c r="C642" s="13" t="s">
        <v>289</v>
      </c>
      <c r="D642" s="13" t="s">
        <v>53</v>
      </c>
      <c r="E642" s="17" t="s">
        <v>4266</v>
      </c>
      <c r="F642" s="13" t="s">
        <v>1026</v>
      </c>
      <c r="G642" s="13" t="s">
        <v>1050</v>
      </c>
      <c r="H642" s="14">
        <v>0</v>
      </c>
      <c r="I642" s="13">
        <v>0</v>
      </c>
      <c r="J642" s="16" t="s">
        <v>2052</v>
      </c>
      <c r="K642" s="16" t="s">
        <v>3155</v>
      </c>
    </row>
    <row r="643" spans="1:11" x14ac:dyDescent="0.25">
      <c r="A643" s="13" t="s">
        <v>5</v>
      </c>
      <c r="B643" s="13">
        <v>430600</v>
      </c>
      <c r="C643" s="13" t="s">
        <v>312</v>
      </c>
      <c r="D643" s="13" t="s">
        <v>53</v>
      </c>
      <c r="E643" s="17" t="s">
        <v>4267</v>
      </c>
      <c r="F643" s="13" t="s">
        <v>1026</v>
      </c>
      <c r="G643" s="13" t="s">
        <v>1051</v>
      </c>
      <c r="H643" s="14">
        <v>116</v>
      </c>
      <c r="I643" s="13" t="s">
        <v>84</v>
      </c>
      <c r="J643" s="16" t="s">
        <v>2053</v>
      </c>
      <c r="K643" s="16" t="s">
        <v>3156</v>
      </c>
    </row>
    <row r="644" spans="1:11" x14ac:dyDescent="0.25">
      <c r="A644" s="13" t="s">
        <v>5</v>
      </c>
      <c r="B644" s="13">
        <v>430605</v>
      </c>
      <c r="C644" s="13" t="s">
        <v>313</v>
      </c>
      <c r="D644" s="13" t="s">
        <v>53</v>
      </c>
      <c r="E644" s="17" t="s">
        <v>4268</v>
      </c>
      <c r="F644" s="13" t="s">
        <v>1026</v>
      </c>
      <c r="G644" s="13" t="s">
        <v>1052</v>
      </c>
      <c r="H644" s="14">
        <v>130</v>
      </c>
      <c r="I644" s="13" t="s">
        <v>55</v>
      </c>
      <c r="J644" s="16" t="s">
        <v>2054</v>
      </c>
      <c r="K644" s="16" t="s">
        <v>1053</v>
      </c>
    </row>
    <row r="645" spans="1:11" x14ac:dyDescent="0.25">
      <c r="A645" s="13" t="s">
        <v>5</v>
      </c>
      <c r="B645" s="13">
        <v>430610</v>
      </c>
      <c r="C645" s="13" t="s">
        <v>317</v>
      </c>
      <c r="D645" s="13" t="s">
        <v>64</v>
      </c>
      <c r="E645" s="17" t="s">
        <v>4269</v>
      </c>
      <c r="F645" s="13" t="s">
        <v>1026</v>
      </c>
      <c r="G645" s="13" t="s">
        <v>1054</v>
      </c>
      <c r="H645" s="14">
        <v>320</v>
      </c>
      <c r="I645" s="13" t="s">
        <v>55</v>
      </c>
      <c r="J645" s="16" t="s">
        <v>2055</v>
      </c>
      <c r="K645" s="16" t="s">
        <v>3157</v>
      </c>
    </row>
    <row r="646" spans="1:11" x14ac:dyDescent="0.25">
      <c r="A646" s="13" t="s">
        <v>5</v>
      </c>
      <c r="B646" s="13">
        <v>430613</v>
      </c>
      <c r="C646" s="13" t="s">
        <v>320</v>
      </c>
      <c r="D646" s="13" t="s">
        <v>53</v>
      </c>
      <c r="E646" s="17" t="s">
        <v>4270</v>
      </c>
      <c r="F646" s="13" t="s">
        <v>1026</v>
      </c>
      <c r="G646" s="13" t="s">
        <v>1054</v>
      </c>
      <c r="H646" s="14">
        <v>100</v>
      </c>
      <c r="I646" s="13" t="s">
        <v>55</v>
      </c>
      <c r="J646" s="16" t="s">
        <v>2056</v>
      </c>
      <c r="K646" s="16" t="s">
        <v>3158</v>
      </c>
    </row>
    <row r="647" spans="1:11" x14ac:dyDescent="0.25">
      <c r="A647" s="13" t="s">
        <v>5</v>
      </c>
      <c r="B647" s="13">
        <v>430620</v>
      </c>
      <c r="C647" s="13" t="s">
        <v>322</v>
      </c>
      <c r="D647" s="13" t="s">
        <v>53</v>
      </c>
      <c r="E647" s="17" t="s">
        <v>4271</v>
      </c>
      <c r="F647" s="13" t="s">
        <v>1026</v>
      </c>
      <c r="G647" s="13" t="s">
        <v>1028</v>
      </c>
      <c r="H647" s="14">
        <v>65</v>
      </c>
      <c r="I647" s="13" t="s">
        <v>62</v>
      </c>
      <c r="J647" s="16" t="s">
        <v>2057</v>
      </c>
      <c r="K647" s="16" t="s">
        <v>3159</v>
      </c>
    </row>
    <row r="648" spans="1:11" x14ac:dyDescent="0.25">
      <c r="A648" s="13" t="s">
        <v>5</v>
      </c>
      <c r="B648" s="13">
        <v>430660</v>
      </c>
      <c r="C648" s="13" t="s">
        <v>339</v>
      </c>
      <c r="D648" s="13" t="s">
        <v>99</v>
      </c>
      <c r="E648" s="17" t="s">
        <v>4272</v>
      </c>
      <c r="F648" s="13" t="s">
        <v>1026</v>
      </c>
      <c r="G648" s="13" t="s">
        <v>1055</v>
      </c>
      <c r="H648" s="14">
        <v>80</v>
      </c>
      <c r="I648" s="13" t="s">
        <v>55</v>
      </c>
      <c r="J648" s="16" t="s">
        <v>2058</v>
      </c>
      <c r="K648" s="16" t="s">
        <v>3160</v>
      </c>
    </row>
    <row r="649" spans="1:11" x14ac:dyDescent="0.25">
      <c r="A649" s="13" t="s">
        <v>5</v>
      </c>
      <c r="B649" s="13">
        <v>430760</v>
      </c>
      <c r="C649" s="13" t="s">
        <v>377</v>
      </c>
      <c r="D649" s="13" t="s">
        <v>99</v>
      </c>
      <c r="E649" s="17" t="s">
        <v>4273</v>
      </c>
      <c r="F649" s="13" t="s">
        <v>1026</v>
      </c>
      <c r="G649" s="13" t="s">
        <v>1056</v>
      </c>
      <c r="H649" s="14">
        <v>120</v>
      </c>
      <c r="I649" s="13" t="s">
        <v>84</v>
      </c>
      <c r="J649" s="16" t="s">
        <v>2059</v>
      </c>
      <c r="K649" s="16" t="s">
        <v>3161</v>
      </c>
    </row>
    <row r="650" spans="1:11" x14ac:dyDescent="0.25">
      <c r="A650" s="13" t="s">
        <v>5</v>
      </c>
      <c r="B650" s="13">
        <v>430760</v>
      </c>
      <c r="C650" s="13" t="s">
        <v>377</v>
      </c>
      <c r="D650" s="13" t="s">
        <v>99</v>
      </c>
      <c r="E650" s="17" t="s">
        <v>4274</v>
      </c>
      <c r="F650" s="13" t="s">
        <v>1026</v>
      </c>
      <c r="G650" s="13" t="s">
        <v>1057</v>
      </c>
      <c r="H650" s="14">
        <v>25</v>
      </c>
      <c r="I650" s="13" t="s">
        <v>55</v>
      </c>
      <c r="J650" s="16" t="s">
        <v>2060</v>
      </c>
      <c r="K650" s="16" t="s">
        <v>3162</v>
      </c>
    </row>
    <row r="651" spans="1:11" x14ac:dyDescent="0.25">
      <c r="A651" s="13" t="s">
        <v>5</v>
      </c>
      <c r="B651" s="13">
        <v>430760</v>
      </c>
      <c r="C651" s="13" t="s">
        <v>377</v>
      </c>
      <c r="D651" s="13" t="s">
        <v>99</v>
      </c>
      <c r="E651" s="17" t="s">
        <v>4275</v>
      </c>
      <c r="F651" s="13" t="s">
        <v>1026</v>
      </c>
      <c r="G651" s="13" t="s">
        <v>1058</v>
      </c>
      <c r="H651" s="14">
        <v>25</v>
      </c>
      <c r="I651" s="13" t="s">
        <v>55</v>
      </c>
      <c r="J651" s="16" t="s">
        <v>2061</v>
      </c>
      <c r="K651" s="16" t="s">
        <v>3163</v>
      </c>
    </row>
    <row r="652" spans="1:11" x14ac:dyDescent="0.25">
      <c r="A652" s="13" t="s">
        <v>5</v>
      </c>
      <c r="B652" s="13">
        <v>430770</v>
      </c>
      <c r="C652" s="13" t="s">
        <v>379</v>
      </c>
      <c r="D652" s="13" t="s">
        <v>64</v>
      </c>
      <c r="E652" s="17" t="s">
        <v>4276</v>
      </c>
      <c r="F652" s="13" t="s">
        <v>1026</v>
      </c>
      <c r="G652" s="13" t="s">
        <v>1059</v>
      </c>
      <c r="H652" s="14">
        <v>180</v>
      </c>
      <c r="I652" s="13" t="s">
        <v>55</v>
      </c>
      <c r="J652" s="16" t="s">
        <v>2062</v>
      </c>
      <c r="K652" s="16" t="s">
        <v>3164</v>
      </c>
    </row>
    <row r="653" spans="1:11" x14ac:dyDescent="0.25">
      <c r="A653" s="13" t="s">
        <v>5</v>
      </c>
      <c r="B653" s="13">
        <v>430790</v>
      </c>
      <c r="C653" s="13" t="s">
        <v>389</v>
      </c>
      <c r="D653" s="13" t="s">
        <v>64</v>
      </c>
      <c r="E653" s="17" t="s">
        <v>4277</v>
      </c>
      <c r="F653" s="13" t="s">
        <v>1026</v>
      </c>
      <c r="G653" s="13" t="s">
        <v>1060</v>
      </c>
      <c r="H653" s="14">
        <v>120</v>
      </c>
      <c r="I653" s="13" t="s">
        <v>55</v>
      </c>
      <c r="J653" s="16" t="s">
        <v>2063</v>
      </c>
      <c r="K653" s="16" t="s">
        <v>3165</v>
      </c>
    </row>
    <row r="654" spans="1:11" x14ac:dyDescent="0.25">
      <c r="A654" s="13" t="s">
        <v>5</v>
      </c>
      <c r="B654" s="13">
        <v>430800</v>
      </c>
      <c r="C654" s="13" t="s">
        <v>392</v>
      </c>
      <c r="D654" s="13" t="s">
        <v>53</v>
      </c>
      <c r="E654" s="17" t="s">
        <v>4278</v>
      </c>
      <c r="F654" s="13" t="s">
        <v>1026</v>
      </c>
      <c r="G654" s="13" t="s">
        <v>1028</v>
      </c>
      <c r="H654" s="14">
        <v>0</v>
      </c>
      <c r="I654" s="13">
        <v>0</v>
      </c>
      <c r="J654" s="16" t="s">
        <v>2064</v>
      </c>
      <c r="K654" s="16" t="s">
        <v>3166</v>
      </c>
    </row>
    <row r="655" spans="1:11" x14ac:dyDescent="0.25">
      <c r="A655" s="13" t="s">
        <v>5</v>
      </c>
      <c r="B655" s="13">
        <v>430800</v>
      </c>
      <c r="C655" s="13" t="s">
        <v>392</v>
      </c>
      <c r="D655" s="13" t="s">
        <v>53</v>
      </c>
      <c r="E655" s="17" t="s">
        <v>4279</v>
      </c>
      <c r="F655" s="13" t="s">
        <v>1026</v>
      </c>
      <c r="G655" s="13" t="s">
        <v>1028</v>
      </c>
      <c r="H655" s="14">
        <v>0</v>
      </c>
      <c r="I655" s="13">
        <v>0</v>
      </c>
      <c r="J655" s="16" t="s">
        <v>2064</v>
      </c>
      <c r="K655" s="16" t="s">
        <v>3166</v>
      </c>
    </row>
    <row r="656" spans="1:11" x14ac:dyDescent="0.25">
      <c r="A656" s="13" t="s">
        <v>5</v>
      </c>
      <c r="B656" s="13">
        <v>430810</v>
      </c>
      <c r="C656" s="13" t="s">
        <v>398</v>
      </c>
      <c r="D656" s="13" t="s">
        <v>53</v>
      </c>
      <c r="E656" s="17" t="s">
        <v>4280</v>
      </c>
      <c r="F656" s="13" t="s">
        <v>1026</v>
      </c>
      <c r="G656" s="13" t="s">
        <v>1061</v>
      </c>
      <c r="H656" s="14">
        <v>60</v>
      </c>
      <c r="I656" s="13" t="s">
        <v>55</v>
      </c>
      <c r="J656" s="16" t="s">
        <v>2065</v>
      </c>
      <c r="K656" s="16" t="s">
        <v>3167</v>
      </c>
    </row>
    <row r="657" spans="1:11" x14ac:dyDescent="0.25">
      <c r="A657" s="13" t="s">
        <v>5</v>
      </c>
      <c r="B657" s="13">
        <v>430860</v>
      </c>
      <c r="C657" s="13" t="s">
        <v>412</v>
      </c>
      <c r="D657" s="13" t="s">
        <v>99</v>
      </c>
      <c r="E657" s="17" t="s">
        <v>4281</v>
      </c>
      <c r="F657" s="13" t="s">
        <v>1026</v>
      </c>
      <c r="G657" s="13" t="s">
        <v>1062</v>
      </c>
      <c r="H657" s="14">
        <v>110</v>
      </c>
      <c r="I657" s="13" t="s">
        <v>55</v>
      </c>
      <c r="J657" s="16" t="s">
        <v>2066</v>
      </c>
      <c r="K657" s="16" t="s">
        <v>3168</v>
      </c>
    </row>
    <row r="658" spans="1:11" x14ac:dyDescent="0.25">
      <c r="A658" s="13" t="s">
        <v>5</v>
      </c>
      <c r="B658" s="13">
        <v>430860</v>
      </c>
      <c r="C658" s="13" t="s">
        <v>412</v>
      </c>
      <c r="D658" s="13" t="s">
        <v>99</v>
      </c>
      <c r="E658" s="17" t="s">
        <v>4282</v>
      </c>
      <c r="F658" s="13" t="s">
        <v>1026</v>
      </c>
      <c r="G658" s="13" t="s">
        <v>1063</v>
      </c>
      <c r="H658" s="14">
        <v>350</v>
      </c>
      <c r="I658" s="13" t="s">
        <v>55</v>
      </c>
      <c r="J658" s="16" t="s">
        <v>2067</v>
      </c>
      <c r="K658" s="16" t="s">
        <v>3169</v>
      </c>
    </row>
    <row r="659" spans="1:11" x14ac:dyDescent="0.25">
      <c r="A659" s="13" t="s">
        <v>5</v>
      </c>
      <c r="B659" s="13">
        <v>430920</v>
      </c>
      <c r="C659" s="13" t="s">
        <v>435</v>
      </c>
      <c r="D659" s="13" t="s">
        <v>76</v>
      </c>
      <c r="E659" s="17" t="s">
        <v>4283</v>
      </c>
      <c r="F659" s="13" t="s">
        <v>1026</v>
      </c>
      <c r="G659" s="13" t="s">
        <v>1064</v>
      </c>
      <c r="H659" s="14">
        <v>72</v>
      </c>
      <c r="I659" s="13" t="s">
        <v>55</v>
      </c>
      <c r="J659" s="16" t="s">
        <v>2068</v>
      </c>
      <c r="K659" s="16" t="s">
        <v>3170</v>
      </c>
    </row>
    <row r="660" spans="1:11" x14ac:dyDescent="0.25">
      <c r="A660" s="13" t="s">
        <v>5</v>
      </c>
      <c r="B660" s="13">
        <v>430940</v>
      </c>
      <c r="C660" s="13" t="s">
        <v>447</v>
      </c>
      <c r="D660" s="13" t="s">
        <v>99</v>
      </c>
      <c r="E660" s="17" t="s">
        <v>4284</v>
      </c>
      <c r="F660" s="13" t="s">
        <v>1026</v>
      </c>
      <c r="G660" s="13" t="s">
        <v>1065</v>
      </c>
      <c r="H660" s="14">
        <v>0</v>
      </c>
      <c r="I660" s="13">
        <v>0</v>
      </c>
      <c r="J660" s="16" t="s">
        <v>2069</v>
      </c>
      <c r="K660" s="16" t="s">
        <v>3171</v>
      </c>
    </row>
    <row r="661" spans="1:11" x14ac:dyDescent="0.25">
      <c r="A661" s="13" t="s">
        <v>5</v>
      </c>
      <c r="B661" s="13">
        <v>430960</v>
      </c>
      <c r="C661" s="13" t="s">
        <v>455</v>
      </c>
      <c r="D661" s="13" t="s">
        <v>53</v>
      </c>
      <c r="E661" s="17" t="s">
        <v>4285</v>
      </c>
      <c r="F661" s="13" t="s">
        <v>1026</v>
      </c>
      <c r="G661" s="13" t="s">
        <v>1066</v>
      </c>
      <c r="H661" s="14">
        <v>55</v>
      </c>
      <c r="I661" s="13" t="s">
        <v>55</v>
      </c>
      <c r="J661" s="16" t="s">
        <v>2070</v>
      </c>
      <c r="K661" s="16" t="s">
        <v>3172</v>
      </c>
    </row>
    <row r="662" spans="1:11" x14ac:dyDescent="0.25">
      <c r="A662" s="13" t="s">
        <v>5</v>
      </c>
      <c r="B662" s="13">
        <v>430960</v>
      </c>
      <c r="C662" s="13" t="s">
        <v>455</v>
      </c>
      <c r="D662" s="13" t="s">
        <v>53</v>
      </c>
      <c r="E662" s="17" t="s">
        <v>4286</v>
      </c>
      <c r="F662" s="13" t="s">
        <v>1026</v>
      </c>
      <c r="G662" s="13" t="s">
        <v>1067</v>
      </c>
      <c r="H662" s="14">
        <v>180</v>
      </c>
      <c r="I662" s="13" t="s">
        <v>55</v>
      </c>
      <c r="J662" s="16" t="s">
        <v>2071</v>
      </c>
      <c r="K662" s="16" t="s">
        <v>3173</v>
      </c>
    </row>
    <row r="663" spans="1:11" x14ac:dyDescent="0.25">
      <c r="A663" s="13" t="s">
        <v>5</v>
      </c>
      <c r="B663" s="13">
        <v>430960</v>
      </c>
      <c r="C663" s="13" t="s">
        <v>455</v>
      </c>
      <c r="D663" s="13" t="s">
        <v>53</v>
      </c>
      <c r="E663" s="17" t="s">
        <v>4287</v>
      </c>
      <c r="F663" s="13" t="s">
        <v>1026</v>
      </c>
      <c r="G663" s="13" t="s">
        <v>1068</v>
      </c>
      <c r="H663" s="14">
        <v>100</v>
      </c>
      <c r="I663" s="13" t="s">
        <v>55</v>
      </c>
      <c r="J663" s="16" t="s">
        <v>2072</v>
      </c>
      <c r="K663" s="16" t="s">
        <v>3174</v>
      </c>
    </row>
    <row r="664" spans="1:11" x14ac:dyDescent="0.25">
      <c r="A664" s="13" t="s">
        <v>5</v>
      </c>
      <c r="B664" s="13">
        <v>431000</v>
      </c>
      <c r="C664" s="13" t="s">
        <v>468</v>
      </c>
      <c r="D664" s="13" t="s">
        <v>99</v>
      </c>
      <c r="E664" s="17" t="s">
        <v>4288</v>
      </c>
      <c r="F664" s="13" t="s">
        <v>1026</v>
      </c>
      <c r="G664" s="13" t="s">
        <v>1069</v>
      </c>
      <c r="H664" s="14">
        <v>220</v>
      </c>
      <c r="I664" s="13" t="s">
        <v>55</v>
      </c>
      <c r="J664" s="16" t="s">
        <v>2073</v>
      </c>
      <c r="K664" s="16" t="s">
        <v>3175</v>
      </c>
    </row>
    <row r="665" spans="1:11" x14ac:dyDescent="0.25">
      <c r="A665" s="13" t="s">
        <v>5</v>
      </c>
      <c r="B665" s="13">
        <v>431000</v>
      </c>
      <c r="C665" s="13" t="s">
        <v>468</v>
      </c>
      <c r="D665" s="13" t="s">
        <v>99</v>
      </c>
      <c r="E665" s="17" t="s">
        <v>4289</v>
      </c>
      <c r="F665" s="13" t="s">
        <v>1026</v>
      </c>
      <c r="G665" s="13" t="s">
        <v>1070</v>
      </c>
      <c r="H665" s="14">
        <v>100</v>
      </c>
      <c r="I665" s="13" t="s">
        <v>55</v>
      </c>
      <c r="J665" s="16" t="s">
        <v>2074</v>
      </c>
      <c r="K665" s="16" t="s">
        <v>3176</v>
      </c>
    </row>
    <row r="666" spans="1:11" x14ac:dyDescent="0.25">
      <c r="A666" s="13" t="s">
        <v>5</v>
      </c>
      <c r="B666" s="13">
        <v>431033</v>
      </c>
      <c r="C666" s="13" t="s">
        <v>477</v>
      </c>
      <c r="D666" s="13" t="s">
        <v>99</v>
      </c>
      <c r="E666" s="17" t="s">
        <v>4290</v>
      </c>
      <c r="F666" s="13" t="s">
        <v>1026</v>
      </c>
      <c r="G666" s="13" t="s">
        <v>1071</v>
      </c>
      <c r="H666" s="14">
        <v>40</v>
      </c>
      <c r="I666" s="13" t="s">
        <v>84</v>
      </c>
      <c r="J666" s="16" t="s">
        <v>2075</v>
      </c>
      <c r="K666" s="16" t="s">
        <v>3177</v>
      </c>
    </row>
    <row r="667" spans="1:11" x14ac:dyDescent="0.25">
      <c r="A667" s="13" t="s">
        <v>5</v>
      </c>
      <c r="B667" s="13">
        <v>431046</v>
      </c>
      <c r="C667" s="13" t="s">
        <v>487</v>
      </c>
      <c r="D667" s="13" t="s">
        <v>53</v>
      </c>
      <c r="E667" s="17" t="s">
        <v>4291</v>
      </c>
      <c r="F667" s="13" t="s">
        <v>1026</v>
      </c>
      <c r="G667" s="13" t="s">
        <v>1028</v>
      </c>
      <c r="H667" s="14">
        <v>60</v>
      </c>
      <c r="I667" s="13" t="s">
        <v>55</v>
      </c>
      <c r="J667" s="16" t="s">
        <v>2076</v>
      </c>
      <c r="K667" s="16" t="s">
        <v>3178</v>
      </c>
    </row>
    <row r="668" spans="1:11" x14ac:dyDescent="0.25">
      <c r="A668" s="13" t="s">
        <v>5</v>
      </c>
      <c r="B668" s="13">
        <v>431053</v>
      </c>
      <c r="C668" s="13" t="s">
        <v>489</v>
      </c>
      <c r="D668" s="13" t="s">
        <v>53</v>
      </c>
      <c r="E668" s="17" t="s">
        <v>4292</v>
      </c>
      <c r="F668" s="13" t="s">
        <v>1026</v>
      </c>
      <c r="G668" s="13" t="s">
        <v>1028</v>
      </c>
      <c r="H668" s="14">
        <v>0</v>
      </c>
      <c r="I668" s="13">
        <v>0</v>
      </c>
      <c r="J668" s="16" t="s">
        <v>2077</v>
      </c>
      <c r="K668" s="16" t="s">
        <v>3179</v>
      </c>
    </row>
    <row r="669" spans="1:11" x14ac:dyDescent="0.25">
      <c r="A669" s="13" t="s">
        <v>5</v>
      </c>
      <c r="B669" s="13">
        <v>431060</v>
      </c>
      <c r="C669" s="13" t="s">
        <v>495</v>
      </c>
      <c r="D669" s="13" t="s">
        <v>53</v>
      </c>
      <c r="E669" s="17" t="s">
        <v>4293</v>
      </c>
      <c r="F669" s="13" t="s">
        <v>1026</v>
      </c>
      <c r="G669" s="13" t="s">
        <v>1072</v>
      </c>
      <c r="H669" s="14">
        <v>180</v>
      </c>
      <c r="I669" s="13" t="s">
        <v>84</v>
      </c>
      <c r="J669" s="16" t="s">
        <v>2078</v>
      </c>
      <c r="K669" s="16" t="s">
        <v>3180</v>
      </c>
    </row>
    <row r="670" spans="1:11" x14ac:dyDescent="0.25">
      <c r="A670" s="13" t="s">
        <v>5</v>
      </c>
      <c r="B670" s="13">
        <v>431065</v>
      </c>
      <c r="C670" s="13" t="s">
        <v>497</v>
      </c>
      <c r="D670" s="13" t="s">
        <v>53</v>
      </c>
      <c r="E670" s="17" t="s">
        <v>4294</v>
      </c>
      <c r="F670" s="13" t="s">
        <v>1026</v>
      </c>
      <c r="G670" s="13" t="s">
        <v>1028</v>
      </c>
      <c r="H670" s="14">
        <v>0</v>
      </c>
      <c r="I670" s="13">
        <v>0</v>
      </c>
      <c r="J670" s="16" t="s">
        <v>2079</v>
      </c>
      <c r="K670" s="16" t="s">
        <v>3181</v>
      </c>
    </row>
    <row r="671" spans="1:11" x14ac:dyDescent="0.25">
      <c r="A671" s="13" t="s">
        <v>5</v>
      </c>
      <c r="B671" s="13">
        <v>431100</v>
      </c>
      <c r="C671" s="13" t="s">
        <v>508</v>
      </c>
      <c r="D671" s="13" t="s">
        <v>99</v>
      </c>
      <c r="E671" s="17" t="s">
        <v>4295</v>
      </c>
      <c r="F671" s="13" t="s">
        <v>1026</v>
      </c>
      <c r="G671" s="13" t="s">
        <v>1073</v>
      </c>
      <c r="H671" s="14">
        <v>100</v>
      </c>
      <c r="I671" s="13" t="s">
        <v>62</v>
      </c>
      <c r="J671" s="16" t="s">
        <v>2080</v>
      </c>
      <c r="K671" s="16" t="s">
        <v>3182</v>
      </c>
    </row>
    <row r="672" spans="1:11" x14ac:dyDescent="0.25">
      <c r="A672" s="13" t="s">
        <v>5</v>
      </c>
      <c r="B672" s="13">
        <v>431120</v>
      </c>
      <c r="C672" s="13" t="s">
        <v>516</v>
      </c>
      <c r="D672" s="13" t="s">
        <v>53</v>
      </c>
      <c r="E672" s="17" t="s">
        <v>4296</v>
      </c>
      <c r="F672" s="13" t="s">
        <v>1026</v>
      </c>
      <c r="G672" s="13" t="s">
        <v>1074</v>
      </c>
      <c r="H672" s="14">
        <v>1</v>
      </c>
      <c r="I672" s="13" t="s">
        <v>55</v>
      </c>
      <c r="J672" s="16" t="s">
        <v>2081</v>
      </c>
      <c r="K672" s="16" t="s">
        <v>3183</v>
      </c>
    </row>
    <row r="673" spans="1:11" x14ac:dyDescent="0.25">
      <c r="A673" s="13" t="s">
        <v>5</v>
      </c>
      <c r="B673" s="13">
        <v>431127</v>
      </c>
      <c r="C673" s="13" t="s">
        <v>520</v>
      </c>
      <c r="D673" s="13" t="s">
        <v>53</v>
      </c>
      <c r="E673" s="17" t="s">
        <v>4297</v>
      </c>
      <c r="F673" s="13" t="s">
        <v>1026</v>
      </c>
      <c r="G673" s="13" t="s">
        <v>1028</v>
      </c>
      <c r="H673" s="14">
        <v>30</v>
      </c>
      <c r="I673" s="13" t="s">
        <v>55</v>
      </c>
      <c r="J673" s="16" t="s">
        <v>1691</v>
      </c>
      <c r="K673" s="16" t="s">
        <v>2795</v>
      </c>
    </row>
    <row r="674" spans="1:11" x14ac:dyDescent="0.25">
      <c r="A674" s="13" t="s">
        <v>5</v>
      </c>
      <c r="B674" s="13">
        <v>431127</v>
      </c>
      <c r="C674" s="13" t="s">
        <v>520</v>
      </c>
      <c r="D674" s="13" t="s">
        <v>53</v>
      </c>
      <c r="E674" s="17" t="s">
        <v>4298</v>
      </c>
      <c r="F674" s="13" t="s">
        <v>1026</v>
      </c>
      <c r="G674" s="13" t="s">
        <v>1028</v>
      </c>
      <c r="H674" s="14">
        <v>120</v>
      </c>
      <c r="I674" s="13" t="s">
        <v>55</v>
      </c>
      <c r="J674" s="16" t="s">
        <v>1691</v>
      </c>
      <c r="K674" s="16" t="s">
        <v>2795</v>
      </c>
    </row>
    <row r="675" spans="1:11" x14ac:dyDescent="0.25">
      <c r="A675" s="13" t="s">
        <v>5</v>
      </c>
      <c r="B675" s="13">
        <v>431173</v>
      </c>
      <c r="C675" s="13" t="s">
        <v>538</v>
      </c>
      <c r="D675" s="13" t="s">
        <v>53</v>
      </c>
      <c r="E675" s="17" t="s">
        <v>4299</v>
      </c>
      <c r="F675" s="13" t="s">
        <v>1026</v>
      </c>
      <c r="G675" s="13" t="s">
        <v>1075</v>
      </c>
      <c r="H675" s="14">
        <v>180</v>
      </c>
      <c r="I675" s="13" t="s">
        <v>55</v>
      </c>
      <c r="J675" s="16" t="s">
        <v>2082</v>
      </c>
      <c r="K675" s="16" t="s">
        <v>3184</v>
      </c>
    </row>
    <row r="676" spans="1:11" x14ac:dyDescent="0.25">
      <c r="A676" s="13" t="s">
        <v>5</v>
      </c>
      <c r="B676" s="13">
        <v>431173</v>
      </c>
      <c r="C676" s="13" t="s">
        <v>538</v>
      </c>
      <c r="D676" s="13" t="s">
        <v>53</v>
      </c>
      <c r="E676" s="17" t="s">
        <v>4300</v>
      </c>
      <c r="F676" s="13" t="s">
        <v>1026</v>
      </c>
      <c r="G676" s="13" t="s">
        <v>1076</v>
      </c>
      <c r="H676" s="14">
        <v>180</v>
      </c>
      <c r="I676" s="13" t="s">
        <v>55</v>
      </c>
      <c r="J676" s="16" t="s">
        <v>2083</v>
      </c>
      <c r="K676" s="16" t="s">
        <v>3185</v>
      </c>
    </row>
    <row r="677" spans="1:11" x14ac:dyDescent="0.25">
      <c r="A677" s="13" t="s">
        <v>5</v>
      </c>
      <c r="B677" s="13">
        <v>431301</v>
      </c>
      <c r="C677" s="13" t="s">
        <v>599</v>
      </c>
      <c r="D677" s="13" t="s">
        <v>53</v>
      </c>
      <c r="E677" s="17" t="s">
        <v>4301</v>
      </c>
      <c r="F677" s="13" t="s">
        <v>1026</v>
      </c>
      <c r="G677" s="13" t="s">
        <v>1054</v>
      </c>
      <c r="H677" s="14">
        <v>100</v>
      </c>
      <c r="I677" s="13" t="s">
        <v>55</v>
      </c>
      <c r="J677" s="16" t="s">
        <v>2084</v>
      </c>
      <c r="K677" s="16" t="s">
        <v>3186</v>
      </c>
    </row>
    <row r="678" spans="1:11" x14ac:dyDescent="0.25">
      <c r="A678" s="13" t="s">
        <v>5</v>
      </c>
      <c r="B678" s="13">
        <v>431335</v>
      </c>
      <c r="C678" s="13" t="s">
        <v>611</v>
      </c>
      <c r="D678" s="13" t="s">
        <v>53</v>
      </c>
      <c r="E678" s="17" t="s">
        <v>4302</v>
      </c>
      <c r="F678" s="13" t="s">
        <v>1026</v>
      </c>
      <c r="G678" s="13" t="s">
        <v>1077</v>
      </c>
      <c r="H678" s="14">
        <v>200</v>
      </c>
      <c r="I678" s="13" t="s">
        <v>55</v>
      </c>
      <c r="J678" s="16" t="s">
        <v>612</v>
      </c>
      <c r="K678" s="16" t="s">
        <v>2847</v>
      </c>
    </row>
    <row r="679" spans="1:11" x14ac:dyDescent="0.25">
      <c r="A679" s="13" t="s">
        <v>5</v>
      </c>
      <c r="B679" s="13">
        <v>431349</v>
      </c>
      <c r="C679" s="13" t="s">
        <v>615</v>
      </c>
      <c r="D679" s="13" t="s">
        <v>53</v>
      </c>
      <c r="E679" s="17" t="s">
        <v>4303</v>
      </c>
      <c r="F679" s="13" t="s">
        <v>1026</v>
      </c>
      <c r="G679" s="13" t="s">
        <v>1078</v>
      </c>
      <c r="H679" s="14">
        <v>0</v>
      </c>
      <c r="I679" s="13">
        <v>0</v>
      </c>
      <c r="J679" s="16" t="s">
        <v>2085</v>
      </c>
      <c r="K679" s="16" t="s">
        <v>3187</v>
      </c>
    </row>
    <row r="680" spans="1:11" x14ac:dyDescent="0.25">
      <c r="A680" s="13" t="s">
        <v>5</v>
      </c>
      <c r="B680" s="13">
        <v>431350</v>
      </c>
      <c r="C680" s="13" t="s">
        <v>629</v>
      </c>
      <c r="D680" s="13" t="s">
        <v>99</v>
      </c>
      <c r="E680" s="17" t="s">
        <v>4304</v>
      </c>
      <c r="F680" s="13" t="s">
        <v>1026</v>
      </c>
      <c r="G680" s="13" t="s">
        <v>1079</v>
      </c>
      <c r="H680" s="14">
        <v>50</v>
      </c>
      <c r="I680" s="13" t="s">
        <v>55</v>
      </c>
      <c r="J680" s="16" t="s">
        <v>2086</v>
      </c>
      <c r="K680" s="16" t="s">
        <v>3188</v>
      </c>
    </row>
    <row r="681" spans="1:11" x14ac:dyDescent="0.25">
      <c r="A681" s="13" t="s">
        <v>5</v>
      </c>
      <c r="B681" s="13">
        <v>431402</v>
      </c>
      <c r="C681" s="13" t="s">
        <v>643</v>
      </c>
      <c r="D681" s="13" t="s">
        <v>53</v>
      </c>
      <c r="E681" s="17" t="s">
        <v>4305</v>
      </c>
      <c r="F681" s="13" t="s">
        <v>1026</v>
      </c>
      <c r="G681" s="13" t="s">
        <v>1080</v>
      </c>
      <c r="H681" s="14">
        <v>600</v>
      </c>
      <c r="I681" s="13" t="s">
        <v>55</v>
      </c>
      <c r="J681" s="16" t="s">
        <v>2087</v>
      </c>
      <c r="K681" s="16" t="s">
        <v>3189</v>
      </c>
    </row>
    <row r="682" spans="1:11" x14ac:dyDescent="0.25">
      <c r="A682" s="13" t="s">
        <v>5</v>
      </c>
      <c r="B682" s="13">
        <v>431420</v>
      </c>
      <c r="C682" s="13" t="s">
        <v>662</v>
      </c>
      <c r="D682" s="13" t="s">
        <v>53</v>
      </c>
      <c r="E682" s="17" t="s">
        <v>4306</v>
      </c>
      <c r="F682" s="13" t="s">
        <v>1026</v>
      </c>
      <c r="G682" s="13" t="s">
        <v>1028</v>
      </c>
      <c r="H682" s="14">
        <v>60</v>
      </c>
      <c r="I682" s="13" t="s">
        <v>55</v>
      </c>
      <c r="J682" s="16" t="s">
        <v>2088</v>
      </c>
      <c r="K682" s="16" t="s">
        <v>3190</v>
      </c>
    </row>
    <row r="683" spans="1:11" x14ac:dyDescent="0.25">
      <c r="A683" s="13" t="s">
        <v>5</v>
      </c>
      <c r="B683" s="13">
        <v>431460</v>
      </c>
      <c r="C683" s="13" t="s">
        <v>684</v>
      </c>
      <c r="D683" s="13" t="s">
        <v>53</v>
      </c>
      <c r="E683" s="17" t="s">
        <v>4307</v>
      </c>
      <c r="F683" s="13" t="s">
        <v>1026</v>
      </c>
      <c r="G683" s="13" t="s">
        <v>1028</v>
      </c>
      <c r="H683" s="14">
        <v>30</v>
      </c>
      <c r="I683" s="13" t="s">
        <v>84</v>
      </c>
      <c r="J683" s="16" t="s">
        <v>2089</v>
      </c>
      <c r="K683" s="16" t="s">
        <v>3191</v>
      </c>
    </row>
    <row r="684" spans="1:11" x14ac:dyDescent="0.25">
      <c r="A684" s="13" t="s">
        <v>5</v>
      </c>
      <c r="B684" s="13">
        <v>431517</v>
      </c>
      <c r="C684" s="13" t="s">
        <v>730</v>
      </c>
      <c r="D684" s="13" t="s">
        <v>53</v>
      </c>
      <c r="E684" s="17" t="s">
        <v>4308</v>
      </c>
      <c r="F684" s="13" t="s">
        <v>1026</v>
      </c>
      <c r="G684" s="13" t="s">
        <v>1028</v>
      </c>
      <c r="H684" s="14">
        <v>85</v>
      </c>
      <c r="I684" s="13" t="s">
        <v>55</v>
      </c>
      <c r="J684" s="16" t="s">
        <v>2090</v>
      </c>
      <c r="K684" s="16" t="s">
        <v>3192</v>
      </c>
    </row>
    <row r="685" spans="1:11" x14ac:dyDescent="0.25">
      <c r="A685" s="13" t="s">
        <v>5</v>
      </c>
      <c r="B685" s="13">
        <v>431600</v>
      </c>
      <c r="C685" s="13" t="s">
        <v>760</v>
      </c>
      <c r="D685" s="13" t="s">
        <v>99</v>
      </c>
      <c r="E685" s="17" t="s">
        <v>4309</v>
      </c>
      <c r="F685" s="13" t="s">
        <v>1026</v>
      </c>
      <c r="G685" s="13" t="s">
        <v>1028</v>
      </c>
      <c r="H685" s="14">
        <v>30</v>
      </c>
      <c r="I685" s="13" t="s">
        <v>62</v>
      </c>
      <c r="J685" s="16" t="s">
        <v>2091</v>
      </c>
      <c r="K685" s="16" t="s">
        <v>3193</v>
      </c>
    </row>
    <row r="686" spans="1:11" x14ac:dyDescent="0.25">
      <c r="A686" s="13" t="s">
        <v>5</v>
      </c>
      <c r="B686" s="13">
        <v>431600</v>
      </c>
      <c r="C686" s="13" t="s">
        <v>760</v>
      </c>
      <c r="D686" s="13" t="s">
        <v>99</v>
      </c>
      <c r="E686" s="17" t="s">
        <v>4310</v>
      </c>
      <c r="F686" s="13" t="s">
        <v>1026</v>
      </c>
      <c r="G686" s="13" t="s">
        <v>1028</v>
      </c>
      <c r="H686" s="14">
        <v>30</v>
      </c>
      <c r="I686" s="13" t="s">
        <v>62</v>
      </c>
      <c r="J686" s="16" t="s">
        <v>2092</v>
      </c>
      <c r="K686" s="16" t="s">
        <v>3194</v>
      </c>
    </row>
    <row r="687" spans="1:11" x14ac:dyDescent="0.25">
      <c r="A687" s="13" t="s">
        <v>5</v>
      </c>
      <c r="B687" s="13">
        <v>431600</v>
      </c>
      <c r="C687" s="13" t="s">
        <v>760</v>
      </c>
      <c r="D687" s="13" t="s">
        <v>99</v>
      </c>
      <c r="E687" s="17" t="s">
        <v>4311</v>
      </c>
      <c r="F687" s="13" t="s">
        <v>1026</v>
      </c>
      <c r="G687" s="13" t="s">
        <v>1028</v>
      </c>
      <c r="H687" s="14">
        <v>30</v>
      </c>
      <c r="I687" s="13" t="s">
        <v>62</v>
      </c>
      <c r="J687" s="16" t="s">
        <v>2093</v>
      </c>
      <c r="K687" s="16" t="s">
        <v>3195</v>
      </c>
    </row>
    <row r="688" spans="1:11" x14ac:dyDescent="0.25">
      <c r="A688" s="13" t="s">
        <v>5</v>
      </c>
      <c r="B688" s="13">
        <v>431600</v>
      </c>
      <c r="C688" s="13" t="s">
        <v>760</v>
      </c>
      <c r="D688" s="13" t="s">
        <v>99</v>
      </c>
      <c r="E688" s="17" t="s">
        <v>4312</v>
      </c>
      <c r="F688" s="13" t="s">
        <v>1026</v>
      </c>
      <c r="G688" s="13" t="s">
        <v>1028</v>
      </c>
      <c r="H688" s="14">
        <v>30</v>
      </c>
      <c r="I688" s="13" t="s">
        <v>62</v>
      </c>
      <c r="J688" s="16" t="s">
        <v>2094</v>
      </c>
      <c r="K688" s="16" t="s">
        <v>3196</v>
      </c>
    </row>
    <row r="689" spans="1:11" x14ac:dyDescent="0.25">
      <c r="A689" s="13" t="s">
        <v>5</v>
      </c>
      <c r="B689" s="13">
        <v>431600</v>
      </c>
      <c r="C689" s="13" t="s">
        <v>760</v>
      </c>
      <c r="D689" s="13" t="s">
        <v>99</v>
      </c>
      <c r="E689" s="17" t="s">
        <v>4313</v>
      </c>
      <c r="F689" s="13" t="s">
        <v>1026</v>
      </c>
      <c r="G689" s="13" t="s">
        <v>1028</v>
      </c>
      <c r="H689" s="14">
        <v>30</v>
      </c>
      <c r="I689" s="13" t="s">
        <v>62</v>
      </c>
      <c r="J689" s="16" t="s">
        <v>2095</v>
      </c>
      <c r="K689" s="16" t="s">
        <v>3197</v>
      </c>
    </row>
    <row r="690" spans="1:11" x14ac:dyDescent="0.25">
      <c r="A690" s="13" t="s">
        <v>5</v>
      </c>
      <c r="B690" s="13">
        <v>431600</v>
      </c>
      <c r="C690" s="13" t="s">
        <v>760</v>
      </c>
      <c r="D690" s="13" t="s">
        <v>99</v>
      </c>
      <c r="E690" s="17" t="s">
        <v>4314</v>
      </c>
      <c r="F690" s="13" t="s">
        <v>1026</v>
      </c>
      <c r="G690" s="13" t="s">
        <v>1028</v>
      </c>
      <c r="H690" s="14">
        <v>30</v>
      </c>
      <c r="I690" s="13" t="s">
        <v>62</v>
      </c>
      <c r="J690" s="16" t="s">
        <v>2096</v>
      </c>
      <c r="K690" s="16" t="s">
        <v>3198</v>
      </c>
    </row>
    <row r="691" spans="1:11" x14ac:dyDescent="0.25">
      <c r="A691" s="13" t="s">
        <v>5</v>
      </c>
      <c r="B691" s="13">
        <v>431600</v>
      </c>
      <c r="C691" s="13" t="s">
        <v>760</v>
      </c>
      <c r="D691" s="13" t="s">
        <v>99</v>
      </c>
      <c r="E691" s="17" t="s">
        <v>4315</v>
      </c>
      <c r="F691" s="13" t="s">
        <v>1026</v>
      </c>
      <c r="G691" s="13" t="s">
        <v>1081</v>
      </c>
      <c r="H691" s="14">
        <v>30</v>
      </c>
      <c r="I691" s="13" t="s">
        <v>62</v>
      </c>
      <c r="J691" s="16" t="s">
        <v>2097</v>
      </c>
      <c r="K691" s="16" t="s">
        <v>3199</v>
      </c>
    </row>
    <row r="692" spans="1:11" x14ac:dyDescent="0.25">
      <c r="A692" s="13" t="s">
        <v>5</v>
      </c>
      <c r="B692" s="13">
        <v>431600</v>
      </c>
      <c r="C692" s="13" t="s">
        <v>760</v>
      </c>
      <c r="D692" s="13" t="s">
        <v>99</v>
      </c>
      <c r="E692" s="17" t="s">
        <v>4316</v>
      </c>
      <c r="F692" s="13" t="s">
        <v>1026</v>
      </c>
      <c r="G692" s="13" t="s">
        <v>1082</v>
      </c>
      <c r="H692" s="14">
        <v>30</v>
      </c>
      <c r="I692" s="13" t="s">
        <v>62</v>
      </c>
      <c r="J692" s="16" t="s">
        <v>2098</v>
      </c>
      <c r="K692" s="16" t="s">
        <v>3200</v>
      </c>
    </row>
    <row r="693" spans="1:11" x14ac:dyDescent="0.25">
      <c r="A693" s="13" t="s">
        <v>5</v>
      </c>
      <c r="B693" s="13">
        <v>431600</v>
      </c>
      <c r="C693" s="13" t="s">
        <v>760</v>
      </c>
      <c r="D693" s="13" t="s">
        <v>99</v>
      </c>
      <c r="E693" s="17" t="s">
        <v>4317</v>
      </c>
      <c r="F693" s="13" t="s">
        <v>1026</v>
      </c>
      <c r="G693" s="13" t="s">
        <v>1083</v>
      </c>
      <c r="H693" s="14">
        <v>30</v>
      </c>
      <c r="I693" s="13" t="s">
        <v>62</v>
      </c>
      <c r="J693" s="16" t="s">
        <v>2099</v>
      </c>
      <c r="K693" s="16" t="s">
        <v>3201</v>
      </c>
    </row>
    <row r="694" spans="1:11" x14ac:dyDescent="0.25">
      <c r="A694" s="13" t="s">
        <v>5</v>
      </c>
      <c r="B694" s="13">
        <v>431600</v>
      </c>
      <c r="C694" s="13" t="s">
        <v>760</v>
      </c>
      <c r="D694" s="13" t="s">
        <v>99</v>
      </c>
      <c r="E694" s="17" t="s">
        <v>4318</v>
      </c>
      <c r="F694" s="13" t="s">
        <v>1026</v>
      </c>
      <c r="G694" s="13" t="s">
        <v>1084</v>
      </c>
      <c r="H694" s="14">
        <v>30</v>
      </c>
      <c r="I694" s="13" t="s">
        <v>62</v>
      </c>
      <c r="J694" s="16" t="s">
        <v>2100</v>
      </c>
      <c r="K694" s="16" t="s">
        <v>3202</v>
      </c>
    </row>
    <row r="695" spans="1:11" x14ac:dyDescent="0.25">
      <c r="A695" s="13" t="s">
        <v>5</v>
      </c>
      <c r="B695" s="13">
        <v>431600</v>
      </c>
      <c r="C695" s="13" t="s">
        <v>760</v>
      </c>
      <c r="D695" s="13" t="s">
        <v>99</v>
      </c>
      <c r="E695" s="17" t="s">
        <v>4319</v>
      </c>
      <c r="F695" s="13" t="s">
        <v>1026</v>
      </c>
      <c r="G695" s="13" t="s">
        <v>1085</v>
      </c>
      <c r="H695" s="14">
        <v>30</v>
      </c>
      <c r="I695" s="13" t="s">
        <v>62</v>
      </c>
      <c r="J695" s="16" t="s">
        <v>2095</v>
      </c>
      <c r="K695" s="16" t="s">
        <v>3203</v>
      </c>
    </row>
    <row r="696" spans="1:11" x14ac:dyDescent="0.25">
      <c r="A696" s="13" t="s">
        <v>5</v>
      </c>
      <c r="B696" s="13">
        <v>431600</v>
      </c>
      <c r="C696" s="13" t="s">
        <v>760</v>
      </c>
      <c r="D696" s="13" t="s">
        <v>99</v>
      </c>
      <c r="E696" s="17" t="s">
        <v>4320</v>
      </c>
      <c r="F696" s="13" t="s">
        <v>1026</v>
      </c>
      <c r="G696" s="13" t="s">
        <v>1086</v>
      </c>
      <c r="H696" s="14">
        <v>30</v>
      </c>
      <c r="I696" s="13" t="s">
        <v>62</v>
      </c>
      <c r="J696" s="16" t="s">
        <v>2101</v>
      </c>
      <c r="K696" s="16" t="s">
        <v>3204</v>
      </c>
    </row>
    <row r="697" spans="1:11" x14ac:dyDescent="0.25">
      <c r="A697" s="13" t="s">
        <v>5</v>
      </c>
      <c r="B697" s="13">
        <v>431600</v>
      </c>
      <c r="C697" s="13" t="s">
        <v>760</v>
      </c>
      <c r="D697" s="13" t="s">
        <v>99</v>
      </c>
      <c r="E697" s="17" t="s">
        <v>4321</v>
      </c>
      <c r="F697" s="13" t="s">
        <v>1026</v>
      </c>
      <c r="G697" s="13" t="s">
        <v>1087</v>
      </c>
      <c r="H697" s="14">
        <v>30</v>
      </c>
      <c r="I697" s="13" t="s">
        <v>62</v>
      </c>
      <c r="J697" s="16" t="s">
        <v>2102</v>
      </c>
      <c r="K697" s="16" t="s">
        <v>3205</v>
      </c>
    </row>
    <row r="698" spans="1:11" x14ac:dyDescent="0.25">
      <c r="A698" s="13" t="s">
        <v>5</v>
      </c>
      <c r="B698" s="13">
        <v>431600</v>
      </c>
      <c r="C698" s="13" t="s">
        <v>760</v>
      </c>
      <c r="D698" s="13" t="s">
        <v>99</v>
      </c>
      <c r="E698" s="17" t="s">
        <v>4322</v>
      </c>
      <c r="F698" s="13" t="s">
        <v>1026</v>
      </c>
      <c r="G698" s="13" t="s">
        <v>1088</v>
      </c>
      <c r="H698" s="14">
        <v>30</v>
      </c>
      <c r="I698" s="13" t="s">
        <v>62</v>
      </c>
      <c r="J698" s="16" t="s">
        <v>2103</v>
      </c>
      <c r="K698" s="16" t="s">
        <v>3206</v>
      </c>
    </row>
    <row r="699" spans="1:11" x14ac:dyDescent="0.25">
      <c r="A699" s="13" t="s">
        <v>5</v>
      </c>
      <c r="B699" s="13">
        <v>431600</v>
      </c>
      <c r="C699" s="13" t="s">
        <v>760</v>
      </c>
      <c r="D699" s="13" t="s">
        <v>99</v>
      </c>
      <c r="E699" s="17" t="s">
        <v>4323</v>
      </c>
      <c r="F699" s="13" t="s">
        <v>1026</v>
      </c>
      <c r="G699" s="13" t="s">
        <v>1089</v>
      </c>
      <c r="H699" s="14">
        <v>30</v>
      </c>
      <c r="I699" s="13" t="s">
        <v>62</v>
      </c>
      <c r="J699" s="16" t="s">
        <v>2104</v>
      </c>
      <c r="K699" s="16" t="s">
        <v>3207</v>
      </c>
    </row>
    <row r="700" spans="1:11" x14ac:dyDescent="0.25">
      <c r="A700" s="13" t="s">
        <v>5</v>
      </c>
      <c r="B700" s="13">
        <v>431600</v>
      </c>
      <c r="C700" s="13" t="s">
        <v>760</v>
      </c>
      <c r="D700" s="13" t="s">
        <v>99</v>
      </c>
      <c r="E700" s="17" t="s">
        <v>4324</v>
      </c>
      <c r="F700" s="13" t="s">
        <v>1026</v>
      </c>
      <c r="G700" s="13" t="s">
        <v>1090</v>
      </c>
      <c r="H700" s="14">
        <v>20</v>
      </c>
      <c r="I700" s="13" t="s">
        <v>62</v>
      </c>
      <c r="J700" s="16" t="s">
        <v>2105</v>
      </c>
      <c r="K700" s="16" t="s">
        <v>3208</v>
      </c>
    </row>
    <row r="701" spans="1:11" x14ac:dyDescent="0.25">
      <c r="A701" s="13" t="s">
        <v>5</v>
      </c>
      <c r="B701" s="13">
        <v>431600</v>
      </c>
      <c r="C701" s="13" t="s">
        <v>760</v>
      </c>
      <c r="D701" s="13" t="s">
        <v>99</v>
      </c>
      <c r="E701" s="17" t="s">
        <v>4325</v>
      </c>
      <c r="F701" s="13" t="s">
        <v>1026</v>
      </c>
      <c r="G701" s="13" t="s">
        <v>1091</v>
      </c>
      <c r="H701" s="14">
        <v>30</v>
      </c>
      <c r="I701" s="13" t="s">
        <v>62</v>
      </c>
      <c r="J701" s="16" t="s">
        <v>2106</v>
      </c>
      <c r="K701" s="16" t="s">
        <v>3209</v>
      </c>
    </row>
    <row r="702" spans="1:11" x14ac:dyDescent="0.25">
      <c r="A702" s="13" t="s">
        <v>5</v>
      </c>
      <c r="B702" s="13">
        <v>431600</v>
      </c>
      <c r="C702" s="13" t="s">
        <v>760</v>
      </c>
      <c r="D702" s="13" t="s">
        <v>99</v>
      </c>
      <c r="E702" s="17" t="s">
        <v>4326</v>
      </c>
      <c r="F702" s="13" t="s">
        <v>1026</v>
      </c>
      <c r="G702" s="13" t="s">
        <v>1092</v>
      </c>
      <c r="H702" s="14">
        <v>30</v>
      </c>
      <c r="I702" s="13" t="s">
        <v>62</v>
      </c>
      <c r="J702" s="16" t="s">
        <v>2107</v>
      </c>
      <c r="K702" s="16" t="s">
        <v>3210</v>
      </c>
    </row>
    <row r="703" spans="1:11" x14ac:dyDescent="0.25">
      <c r="A703" s="13" t="s">
        <v>5</v>
      </c>
      <c r="B703" s="13">
        <v>431600</v>
      </c>
      <c r="C703" s="13" t="s">
        <v>760</v>
      </c>
      <c r="D703" s="13" t="s">
        <v>99</v>
      </c>
      <c r="E703" s="17" t="s">
        <v>4327</v>
      </c>
      <c r="F703" s="13" t="s">
        <v>1026</v>
      </c>
      <c r="G703" s="13" t="s">
        <v>1093</v>
      </c>
      <c r="H703" s="14">
        <v>30</v>
      </c>
      <c r="I703" s="13" t="s">
        <v>62</v>
      </c>
      <c r="J703" s="16" t="s">
        <v>2108</v>
      </c>
      <c r="K703" s="16" t="s">
        <v>3211</v>
      </c>
    </row>
    <row r="704" spans="1:11" x14ac:dyDescent="0.25">
      <c r="A704" s="13" t="s">
        <v>5</v>
      </c>
      <c r="B704" s="13">
        <v>431620</v>
      </c>
      <c r="C704" s="13" t="s">
        <v>763</v>
      </c>
      <c r="D704" s="13" t="s">
        <v>53</v>
      </c>
      <c r="E704" s="17" t="s">
        <v>4328</v>
      </c>
      <c r="F704" s="13" t="s">
        <v>1026</v>
      </c>
      <c r="G704" s="13" t="s">
        <v>1059</v>
      </c>
      <c r="H704" s="14">
        <v>90</v>
      </c>
      <c r="I704" s="13" t="s">
        <v>55</v>
      </c>
      <c r="J704" s="16" t="s">
        <v>2109</v>
      </c>
      <c r="K704" s="16" t="s">
        <v>3212</v>
      </c>
    </row>
    <row r="705" spans="1:11" x14ac:dyDescent="0.25">
      <c r="A705" s="13" t="s">
        <v>5</v>
      </c>
      <c r="B705" s="13">
        <v>431643</v>
      </c>
      <c r="C705" s="13" t="s">
        <v>770</v>
      </c>
      <c r="D705" s="13" t="s">
        <v>53</v>
      </c>
      <c r="E705" s="17" t="s">
        <v>4329</v>
      </c>
      <c r="F705" s="13" t="s">
        <v>1026</v>
      </c>
      <c r="G705" s="13" t="s">
        <v>1028</v>
      </c>
      <c r="H705" s="14">
        <v>100</v>
      </c>
      <c r="I705" s="13" t="s">
        <v>84</v>
      </c>
      <c r="J705" s="16" t="s">
        <v>2110</v>
      </c>
      <c r="K705" s="16" t="s">
        <v>3213</v>
      </c>
    </row>
    <row r="706" spans="1:11" x14ac:dyDescent="0.25">
      <c r="A706" s="13" t="s">
        <v>5</v>
      </c>
      <c r="B706" s="13">
        <v>431650</v>
      </c>
      <c r="C706" s="13" t="s">
        <v>775</v>
      </c>
      <c r="D706" s="13" t="s">
        <v>53</v>
      </c>
      <c r="E706" s="17" t="s">
        <v>4330</v>
      </c>
      <c r="F706" s="13" t="s">
        <v>1026</v>
      </c>
      <c r="G706" s="13" t="s">
        <v>1054</v>
      </c>
      <c r="H706" s="14">
        <v>100</v>
      </c>
      <c r="I706" s="13" t="s">
        <v>55</v>
      </c>
      <c r="J706" s="16" t="s">
        <v>2111</v>
      </c>
      <c r="K706" s="16" t="s">
        <v>3214</v>
      </c>
    </row>
    <row r="707" spans="1:11" x14ac:dyDescent="0.25">
      <c r="A707" s="13" t="s">
        <v>5</v>
      </c>
      <c r="B707" s="13">
        <v>431670</v>
      </c>
      <c r="C707" s="13" t="s">
        <v>778</v>
      </c>
      <c r="D707" s="13" t="s">
        <v>53</v>
      </c>
      <c r="E707" s="17" t="s">
        <v>4331</v>
      </c>
      <c r="F707" s="13" t="s">
        <v>1026</v>
      </c>
      <c r="G707" s="13" t="s">
        <v>1059</v>
      </c>
      <c r="H707" s="14">
        <v>120</v>
      </c>
      <c r="I707" s="13" t="s">
        <v>55</v>
      </c>
      <c r="J707" s="16" t="s">
        <v>2112</v>
      </c>
      <c r="K707" s="16" t="s">
        <v>3215</v>
      </c>
    </row>
    <row r="708" spans="1:11" x14ac:dyDescent="0.25">
      <c r="A708" s="13" t="s">
        <v>5</v>
      </c>
      <c r="B708" s="13">
        <v>431720</v>
      </c>
      <c r="C708" s="13" t="s">
        <v>790</v>
      </c>
      <c r="D708" s="13" t="s">
        <v>64</v>
      </c>
      <c r="E708" s="17" t="s">
        <v>4332</v>
      </c>
      <c r="F708" s="13" t="s">
        <v>1026</v>
      </c>
      <c r="G708" s="13" t="s">
        <v>1094</v>
      </c>
      <c r="H708" s="14">
        <v>50</v>
      </c>
      <c r="I708" s="13" t="s">
        <v>55</v>
      </c>
      <c r="J708" s="16" t="s">
        <v>2113</v>
      </c>
      <c r="K708" s="16" t="s">
        <v>3216</v>
      </c>
    </row>
    <row r="709" spans="1:11" x14ac:dyDescent="0.25">
      <c r="A709" s="13" t="s">
        <v>5</v>
      </c>
      <c r="B709" s="13">
        <v>431720</v>
      </c>
      <c r="C709" s="13" t="s">
        <v>790</v>
      </c>
      <c r="D709" s="13" t="s">
        <v>64</v>
      </c>
      <c r="E709" s="17" t="s">
        <v>4333</v>
      </c>
      <c r="F709" s="13" t="s">
        <v>1026</v>
      </c>
      <c r="G709" s="13" t="s">
        <v>1095</v>
      </c>
      <c r="H709" s="14">
        <v>60</v>
      </c>
      <c r="I709" s="13" t="s">
        <v>62</v>
      </c>
      <c r="J709" s="16" t="s">
        <v>2114</v>
      </c>
      <c r="K709" s="16" t="s">
        <v>3217</v>
      </c>
    </row>
    <row r="710" spans="1:11" x14ac:dyDescent="0.25">
      <c r="A710" s="13" t="s">
        <v>5</v>
      </c>
      <c r="B710" s="13">
        <v>431710</v>
      </c>
      <c r="C710" s="13" t="s">
        <v>798</v>
      </c>
      <c r="D710" s="13" t="s">
        <v>64</v>
      </c>
      <c r="E710" s="17" t="s">
        <v>4334</v>
      </c>
      <c r="F710" s="13" t="s">
        <v>1026</v>
      </c>
      <c r="G710" s="13" t="s">
        <v>1096</v>
      </c>
      <c r="H710" s="14">
        <v>0</v>
      </c>
      <c r="I710" s="13">
        <v>0</v>
      </c>
      <c r="J710" s="16" t="s">
        <v>2115</v>
      </c>
      <c r="K710" s="16" t="s">
        <v>3218</v>
      </c>
    </row>
    <row r="711" spans="1:11" x14ac:dyDescent="0.25">
      <c r="A711" s="13" t="s">
        <v>5</v>
      </c>
      <c r="B711" s="13">
        <v>431740</v>
      </c>
      <c r="C711" s="13" t="s">
        <v>801</v>
      </c>
      <c r="D711" s="13" t="s">
        <v>99</v>
      </c>
      <c r="E711" s="17" t="s">
        <v>4335</v>
      </c>
      <c r="F711" s="13" t="s">
        <v>1026</v>
      </c>
      <c r="G711" s="13" t="s">
        <v>1059</v>
      </c>
      <c r="H711" s="14">
        <v>100</v>
      </c>
      <c r="I711" s="13" t="s">
        <v>55</v>
      </c>
      <c r="J711" s="16" t="s">
        <v>2116</v>
      </c>
      <c r="K711" s="16" t="s">
        <v>3219</v>
      </c>
    </row>
    <row r="712" spans="1:11" x14ac:dyDescent="0.25">
      <c r="A712" s="13" t="s">
        <v>5</v>
      </c>
      <c r="B712" s="13">
        <v>431760</v>
      </c>
      <c r="C712" s="13" t="s">
        <v>808</v>
      </c>
      <c r="D712" s="13" t="s">
        <v>99</v>
      </c>
      <c r="E712" s="17" t="s">
        <v>4336</v>
      </c>
      <c r="F712" s="13" t="s">
        <v>1026</v>
      </c>
      <c r="G712" s="13" t="s">
        <v>1097</v>
      </c>
      <c r="H712" s="14">
        <v>270</v>
      </c>
      <c r="I712" s="13" t="s">
        <v>84</v>
      </c>
      <c r="J712" s="16" t="s">
        <v>2117</v>
      </c>
      <c r="K712" s="16" t="s">
        <v>3220</v>
      </c>
    </row>
    <row r="713" spans="1:11" x14ac:dyDescent="0.25">
      <c r="A713" s="13" t="s">
        <v>5</v>
      </c>
      <c r="B713" s="13">
        <v>431820</v>
      </c>
      <c r="C713" s="13" t="s">
        <v>827</v>
      </c>
      <c r="D713" s="13" t="s">
        <v>99</v>
      </c>
      <c r="E713" s="17" t="s">
        <v>4337</v>
      </c>
      <c r="F713" s="13" t="s">
        <v>1026</v>
      </c>
      <c r="G713" s="13" t="s">
        <v>1028</v>
      </c>
      <c r="H713" s="14">
        <v>101</v>
      </c>
      <c r="I713" s="13" t="s">
        <v>55</v>
      </c>
      <c r="J713" s="16" t="s">
        <v>2118</v>
      </c>
      <c r="K713" s="16" t="s">
        <v>3221</v>
      </c>
    </row>
    <row r="714" spans="1:11" x14ac:dyDescent="0.25">
      <c r="A714" s="13" t="s">
        <v>5</v>
      </c>
      <c r="B714" s="13">
        <v>431820</v>
      </c>
      <c r="C714" s="13" t="s">
        <v>827</v>
      </c>
      <c r="D714" s="13" t="s">
        <v>99</v>
      </c>
      <c r="E714" s="17" t="s">
        <v>4338</v>
      </c>
      <c r="F714" s="13" t="s">
        <v>1026</v>
      </c>
      <c r="G714" s="13" t="s">
        <v>1028</v>
      </c>
      <c r="H714" s="14">
        <v>100</v>
      </c>
      <c r="I714" s="13" t="s">
        <v>55</v>
      </c>
      <c r="J714" s="16" t="s">
        <v>2119</v>
      </c>
      <c r="K714" s="16" t="s">
        <v>3222</v>
      </c>
    </row>
    <row r="715" spans="1:11" x14ac:dyDescent="0.25">
      <c r="A715" s="13" t="s">
        <v>5</v>
      </c>
      <c r="B715" s="13">
        <v>431880</v>
      </c>
      <c r="C715" s="13" t="s">
        <v>855</v>
      </c>
      <c r="D715" s="13" t="s">
        <v>99</v>
      </c>
      <c r="E715" s="17" t="s">
        <v>4339</v>
      </c>
      <c r="F715" s="13" t="s">
        <v>1026</v>
      </c>
      <c r="G715" s="13" t="s">
        <v>1054</v>
      </c>
      <c r="H715" s="14">
        <v>300</v>
      </c>
      <c r="I715" s="13" t="s">
        <v>55</v>
      </c>
      <c r="J715" s="16" t="s">
        <v>2120</v>
      </c>
      <c r="K715" s="16" t="s">
        <v>3223</v>
      </c>
    </row>
    <row r="716" spans="1:11" x14ac:dyDescent="0.25">
      <c r="A716" s="13" t="s">
        <v>5</v>
      </c>
      <c r="B716" s="13">
        <v>431900</v>
      </c>
      <c r="C716" s="13" t="s">
        <v>859</v>
      </c>
      <c r="D716" s="13" t="s">
        <v>99</v>
      </c>
      <c r="E716" s="17" t="s">
        <v>4340</v>
      </c>
      <c r="F716" s="13" t="s">
        <v>1026</v>
      </c>
      <c r="G716" s="13" t="s">
        <v>1098</v>
      </c>
      <c r="H716" s="14">
        <v>0</v>
      </c>
      <c r="I716" s="13">
        <v>0</v>
      </c>
      <c r="J716" s="16" t="s">
        <v>2121</v>
      </c>
      <c r="K716" s="16" t="s">
        <v>3224</v>
      </c>
    </row>
    <row r="717" spans="1:11" x14ac:dyDescent="0.25">
      <c r="A717" s="13" t="s">
        <v>5</v>
      </c>
      <c r="B717" s="13">
        <v>431910</v>
      </c>
      <c r="C717" s="13" t="s">
        <v>860</v>
      </c>
      <c r="D717" s="13" t="s">
        <v>53</v>
      </c>
      <c r="E717" s="17" t="s">
        <v>4341</v>
      </c>
      <c r="F717" s="13" t="s">
        <v>1026</v>
      </c>
      <c r="G717" s="13" t="s">
        <v>1099</v>
      </c>
      <c r="H717" s="14">
        <v>100</v>
      </c>
      <c r="I717" s="13" t="s">
        <v>55</v>
      </c>
      <c r="J717" s="16" t="s">
        <v>2122</v>
      </c>
      <c r="K717" s="16" t="s">
        <v>3225</v>
      </c>
    </row>
    <row r="718" spans="1:11" x14ac:dyDescent="0.25">
      <c r="A718" s="13" t="s">
        <v>5</v>
      </c>
      <c r="B718" s="13">
        <v>431960</v>
      </c>
      <c r="C718" s="13" t="s">
        <v>876</v>
      </c>
      <c r="D718" s="13" t="s">
        <v>99</v>
      </c>
      <c r="E718" s="17" t="s">
        <v>4342</v>
      </c>
      <c r="F718" s="13" t="s">
        <v>1026</v>
      </c>
      <c r="G718" s="13" t="s">
        <v>1100</v>
      </c>
      <c r="H718" s="14">
        <v>30</v>
      </c>
      <c r="I718" s="13" t="s">
        <v>55</v>
      </c>
      <c r="J718" s="16" t="s">
        <v>2123</v>
      </c>
      <c r="K718" s="16" t="s">
        <v>3226</v>
      </c>
    </row>
    <row r="719" spans="1:11" x14ac:dyDescent="0.25">
      <c r="A719" s="13" t="s">
        <v>5</v>
      </c>
      <c r="B719" s="13">
        <v>431960</v>
      </c>
      <c r="C719" s="13" t="s">
        <v>876</v>
      </c>
      <c r="D719" s="13" t="s">
        <v>99</v>
      </c>
      <c r="E719" s="17" t="s">
        <v>4343</v>
      </c>
      <c r="F719" s="13" t="s">
        <v>1026</v>
      </c>
      <c r="G719" s="13" t="s">
        <v>1101</v>
      </c>
      <c r="H719" s="14">
        <v>67</v>
      </c>
      <c r="I719" s="13" t="s">
        <v>55</v>
      </c>
      <c r="J719" s="16" t="s">
        <v>2124</v>
      </c>
      <c r="K719" s="16" t="s">
        <v>3227</v>
      </c>
    </row>
    <row r="720" spans="1:11" x14ac:dyDescent="0.25">
      <c r="A720" s="13" t="s">
        <v>5</v>
      </c>
      <c r="B720" s="13">
        <v>431970</v>
      </c>
      <c r="C720" s="13" t="s">
        <v>878</v>
      </c>
      <c r="D720" s="13" t="s">
        <v>53</v>
      </c>
      <c r="E720" s="17" t="s">
        <v>4344</v>
      </c>
      <c r="F720" s="13" t="s">
        <v>1026</v>
      </c>
      <c r="G720" s="13" t="s">
        <v>1028</v>
      </c>
      <c r="H720" s="14">
        <v>200</v>
      </c>
      <c r="I720" s="13" t="s">
        <v>62</v>
      </c>
      <c r="J720" s="16" t="s">
        <v>2125</v>
      </c>
      <c r="K720" s="16" t="s">
        <v>3228</v>
      </c>
    </row>
    <row r="721" spans="1:11" x14ac:dyDescent="0.25">
      <c r="A721" s="13" t="s">
        <v>5</v>
      </c>
      <c r="B721" s="13">
        <v>432010</v>
      </c>
      <c r="C721" s="13" t="s">
        <v>891</v>
      </c>
      <c r="D721" s="13" t="s">
        <v>99</v>
      </c>
      <c r="E721" s="17" t="s">
        <v>4345</v>
      </c>
      <c r="F721" s="13" t="s">
        <v>1026</v>
      </c>
      <c r="G721" s="13" t="s">
        <v>1028</v>
      </c>
      <c r="H721" s="14">
        <v>0</v>
      </c>
      <c r="I721" s="13">
        <v>0</v>
      </c>
      <c r="J721" s="16" t="s">
        <v>2126</v>
      </c>
      <c r="K721" s="16" t="s">
        <v>3229</v>
      </c>
    </row>
    <row r="722" spans="1:11" x14ac:dyDescent="0.25">
      <c r="A722" s="13" t="s">
        <v>5</v>
      </c>
      <c r="B722" s="13">
        <v>432010</v>
      </c>
      <c r="C722" s="13" t="s">
        <v>891</v>
      </c>
      <c r="D722" s="13" t="s">
        <v>99</v>
      </c>
      <c r="E722" s="17" t="s">
        <v>4346</v>
      </c>
      <c r="F722" s="13" t="s">
        <v>1026</v>
      </c>
      <c r="G722" s="13" t="s">
        <v>1102</v>
      </c>
      <c r="H722" s="14">
        <v>250</v>
      </c>
      <c r="I722" s="13" t="s">
        <v>84</v>
      </c>
      <c r="J722" s="16" t="s">
        <v>2127</v>
      </c>
      <c r="K722" s="16" t="s">
        <v>3230</v>
      </c>
    </row>
    <row r="723" spans="1:11" x14ac:dyDescent="0.25">
      <c r="A723" s="13" t="s">
        <v>5</v>
      </c>
      <c r="B723" s="13">
        <v>432030</v>
      </c>
      <c r="C723" s="13" t="s">
        <v>897</v>
      </c>
      <c r="D723" s="13" t="s">
        <v>53</v>
      </c>
      <c r="E723" s="17" t="s">
        <v>4347</v>
      </c>
      <c r="F723" s="13" t="s">
        <v>1026</v>
      </c>
      <c r="G723" s="13" t="s">
        <v>1028</v>
      </c>
      <c r="H723" s="14">
        <v>100</v>
      </c>
      <c r="I723" s="13" t="s">
        <v>55</v>
      </c>
      <c r="J723" s="16" t="s">
        <v>2128</v>
      </c>
      <c r="K723" s="16" t="s">
        <v>3231</v>
      </c>
    </row>
    <row r="724" spans="1:11" x14ac:dyDescent="0.25">
      <c r="A724" s="13" t="s">
        <v>5</v>
      </c>
      <c r="B724" s="13">
        <v>432032</v>
      </c>
      <c r="C724" s="13" t="s">
        <v>899</v>
      </c>
      <c r="D724" s="13" t="s">
        <v>53</v>
      </c>
      <c r="E724" s="17" t="s">
        <v>4348</v>
      </c>
      <c r="F724" s="13" t="s">
        <v>1026</v>
      </c>
      <c r="G724" s="13" t="s">
        <v>1028</v>
      </c>
      <c r="H724" s="14">
        <v>0</v>
      </c>
      <c r="I724" s="13">
        <v>0</v>
      </c>
      <c r="J724" s="16" t="s">
        <v>2129</v>
      </c>
      <c r="K724" s="16" t="s">
        <v>3232</v>
      </c>
    </row>
    <row r="725" spans="1:11" x14ac:dyDescent="0.25">
      <c r="A725" s="13" t="s">
        <v>5</v>
      </c>
      <c r="B725" s="13">
        <v>432040</v>
      </c>
      <c r="C725" s="13" t="s">
        <v>902</v>
      </c>
      <c r="D725" s="13" t="s">
        <v>53</v>
      </c>
      <c r="E725" s="17" t="s">
        <v>4349</v>
      </c>
      <c r="F725" s="13" t="s">
        <v>1026</v>
      </c>
      <c r="G725" s="13" t="s">
        <v>1028</v>
      </c>
      <c r="H725" s="14">
        <v>300</v>
      </c>
      <c r="I725" s="13" t="s">
        <v>55</v>
      </c>
      <c r="J725" s="16" t="s">
        <v>2130</v>
      </c>
      <c r="K725" s="16" t="s">
        <v>3233</v>
      </c>
    </row>
    <row r="726" spans="1:11" x14ac:dyDescent="0.25">
      <c r="A726" s="13" t="s">
        <v>5</v>
      </c>
      <c r="B726" s="13">
        <v>432040</v>
      </c>
      <c r="C726" s="13" t="s">
        <v>902</v>
      </c>
      <c r="D726" s="13" t="s">
        <v>53</v>
      </c>
      <c r="E726" s="17" t="s">
        <v>4350</v>
      </c>
      <c r="F726" s="13" t="s">
        <v>1026</v>
      </c>
      <c r="G726" s="13" t="s">
        <v>1103</v>
      </c>
      <c r="H726" s="14">
        <v>300</v>
      </c>
      <c r="I726" s="13" t="s">
        <v>55</v>
      </c>
      <c r="J726" s="16" t="s">
        <v>2131</v>
      </c>
      <c r="K726" s="16" t="s">
        <v>3234</v>
      </c>
    </row>
    <row r="727" spans="1:11" x14ac:dyDescent="0.25">
      <c r="A727" s="13" t="s">
        <v>5</v>
      </c>
      <c r="B727" s="13">
        <v>432090</v>
      </c>
      <c r="C727" s="13" t="s">
        <v>924</v>
      </c>
      <c r="D727" s="13" t="s">
        <v>99</v>
      </c>
      <c r="E727" s="17" t="s">
        <v>4351</v>
      </c>
      <c r="F727" s="13" t="s">
        <v>1026</v>
      </c>
      <c r="G727" s="13" t="s">
        <v>1028</v>
      </c>
      <c r="H727" s="14">
        <v>60</v>
      </c>
      <c r="I727" s="13" t="s">
        <v>55</v>
      </c>
      <c r="J727" s="16" t="s">
        <v>2132</v>
      </c>
      <c r="K727" s="16" t="s">
        <v>3235</v>
      </c>
    </row>
    <row r="728" spans="1:11" x14ac:dyDescent="0.25">
      <c r="A728" s="13" t="s">
        <v>5</v>
      </c>
      <c r="B728" s="13">
        <v>432100</v>
      </c>
      <c r="C728" s="13" t="s">
        <v>926</v>
      </c>
      <c r="D728" s="13" t="s">
        <v>53</v>
      </c>
      <c r="E728" s="17" t="s">
        <v>4352</v>
      </c>
      <c r="F728" s="13" t="s">
        <v>1026</v>
      </c>
      <c r="G728" s="13" t="s">
        <v>1028</v>
      </c>
      <c r="H728" s="14">
        <v>260</v>
      </c>
      <c r="I728" s="13" t="s">
        <v>55</v>
      </c>
      <c r="J728" s="16" t="s">
        <v>2133</v>
      </c>
      <c r="K728" s="16" t="s">
        <v>1104</v>
      </c>
    </row>
    <row r="729" spans="1:11" x14ac:dyDescent="0.25">
      <c r="A729" s="13" t="s">
        <v>5</v>
      </c>
      <c r="B729" s="13">
        <v>432150</v>
      </c>
      <c r="C729" s="13" t="s">
        <v>947</v>
      </c>
      <c r="D729" s="13" t="s">
        <v>99</v>
      </c>
      <c r="E729" s="17" t="s">
        <v>4353</v>
      </c>
      <c r="F729" s="13" t="s">
        <v>1026</v>
      </c>
      <c r="G729" s="13" t="s">
        <v>1105</v>
      </c>
      <c r="H729" s="14">
        <v>210</v>
      </c>
      <c r="I729" s="13" t="s">
        <v>55</v>
      </c>
      <c r="J729" s="16" t="s">
        <v>2134</v>
      </c>
      <c r="K729" s="16" t="s">
        <v>3236</v>
      </c>
    </row>
    <row r="730" spans="1:11" x14ac:dyDescent="0.25">
      <c r="A730" s="13" t="s">
        <v>5</v>
      </c>
      <c r="B730" s="13">
        <v>432160</v>
      </c>
      <c r="C730" s="13" t="s">
        <v>949</v>
      </c>
      <c r="D730" s="13" t="s">
        <v>64</v>
      </c>
      <c r="E730" s="17" t="s">
        <v>4354</v>
      </c>
      <c r="F730" s="13" t="s">
        <v>1026</v>
      </c>
      <c r="G730" s="13" t="s">
        <v>1106</v>
      </c>
      <c r="H730" s="14">
        <v>0</v>
      </c>
      <c r="I730" s="13">
        <v>0</v>
      </c>
      <c r="J730" s="16" t="s">
        <v>2135</v>
      </c>
      <c r="K730" s="16" t="s">
        <v>3237</v>
      </c>
    </row>
    <row r="731" spans="1:11" x14ac:dyDescent="0.25">
      <c r="A731" s="13" t="s">
        <v>5</v>
      </c>
      <c r="B731" s="13">
        <v>432166</v>
      </c>
      <c r="C731" s="13" t="s">
        <v>953</v>
      </c>
      <c r="D731" s="13" t="s">
        <v>53</v>
      </c>
      <c r="E731" s="17" t="s">
        <v>4355</v>
      </c>
      <c r="F731" s="13" t="s">
        <v>1026</v>
      </c>
      <c r="G731" s="13" t="s">
        <v>1107</v>
      </c>
      <c r="H731" s="14">
        <v>56</v>
      </c>
      <c r="I731" s="13" t="s">
        <v>55</v>
      </c>
      <c r="J731" s="16" t="s">
        <v>2136</v>
      </c>
      <c r="K731" s="16" t="s">
        <v>3238</v>
      </c>
    </row>
    <row r="732" spans="1:11" x14ac:dyDescent="0.25">
      <c r="A732" s="13" t="s">
        <v>5</v>
      </c>
      <c r="B732" s="13">
        <v>432180</v>
      </c>
      <c r="C732" s="13" t="s">
        <v>956</v>
      </c>
      <c r="D732" s="13" t="s">
        <v>99</v>
      </c>
      <c r="E732" s="17" t="s">
        <v>4356</v>
      </c>
      <c r="F732" s="13" t="s">
        <v>1026</v>
      </c>
      <c r="G732" s="13" t="s">
        <v>1108</v>
      </c>
      <c r="H732" s="14">
        <v>75</v>
      </c>
      <c r="I732" s="13" t="s">
        <v>55</v>
      </c>
      <c r="J732" s="16" t="s">
        <v>2137</v>
      </c>
      <c r="K732" s="16" t="s">
        <v>3239</v>
      </c>
    </row>
    <row r="733" spans="1:11" x14ac:dyDescent="0.25">
      <c r="A733" s="13" t="s">
        <v>5</v>
      </c>
      <c r="B733" s="13">
        <v>432230</v>
      </c>
      <c r="C733" s="13" t="s">
        <v>971</v>
      </c>
      <c r="D733" s="13" t="s">
        <v>53</v>
      </c>
      <c r="E733" s="17" t="s">
        <v>4357</v>
      </c>
      <c r="F733" s="13" t="s">
        <v>1026</v>
      </c>
      <c r="G733" s="13" t="s">
        <v>1028</v>
      </c>
      <c r="H733" s="14">
        <v>0</v>
      </c>
      <c r="I733" s="13">
        <v>0</v>
      </c>
      <c r="J733" s="16" t="s">
        <v>2138</v>
      </c>
      <c r="K733" s="16" t="s">
        <v>3240</v>
      </c>
    </row>
    <row r="734" spans="1:11" x14ac:dyDescent="0.25">
      <c r="A734" s="13" t="s">
        <v>5</v>
      </c>
      <c r="B734" s="13">
        <v>432250</v>
      </c>
      <c r="C734" s="13" t="s">
        <v>983</v>
      </c>
      <c r="D734" s="13" t="s">
        <v>64</v>
      </c>
      <c r="E734" s="17" t="s">
        <v>4358</v>
      </c>
      <c r="F734" s="13" t="s">
        <v>1026</v>
      </c>
      <c r="G734" s="13" t="s">
        <v>1109</v>
      </c>
      <c r="H734" s="14">
        <v>80</v>
      </c>
      <c r="I734" s="13" t="s">
        <v>55</v>
      </c>
      <c r="J734" s="16" t="s">
        <v>2139</v>
      </c>
      <c r="K734" s="16" t="s">
        <v>3241</v>
      </c>
    </row>
    <row r="735" spans="1:11" x14ac:dyDescent="0.25">
      <c r="A735" s="13" t="s">
        <v>5</v>
      </c>
      <c r="B735" s="13">
        <v>432255</v>
      </c>
      <c r="C735" s="13" t="s">
        <v>990</v>
      </c>
      <c r="D735" s="13" t="s">
        <v>53</v>
      </c>
      <c r="E735" s="17" t="s">
        <v>4359</v>
      </c>
      <c r="F735" s="13" t="s">
        <v>1026</v>
      </c>
      <c r="G735" s="13" t="s">
        <v>1054</v>
      </c>
      <c r="H735" s="14">
        <v>150</v>
      </c>
      <c r="I735" s="13" t="s">
        <v>55</v>
      </c>
      <c r="J735" s="16" t="s">
        <v>2140</v>
      </c>
      <c r="K735" s="16" t="s">
        <v>3242</v>
      </c>
    </row>
    <row r="736" spans="1:11" x14ac:dyDescent="0.25">
      <c r="A736" s="13" t="s">
        <v>5</v>
      </c>
      <c r="B736" s="13">
        <v>432270</v>
      </c>
      <c r="C736" s="13" t="s">
        <v>993</v>
      </c>
      <c r="D736" s="13" t="s">
        <v>99</v>
      </c>
      <c r="E736" s="17" t="s">
        <v>4360</v>
      </c>
      <c r="F736" s="13" t="s">
        <v>1026</v>
      </c>
      <c r="G736" s="13" t="s">
        <v>1028</v>
      </c>
      <c r="H736" s="14">
        <v>100</v>
      </c>
      <c r="I736" s="13" t="s">
        <v>55</v>
      </c>
      <c r="J736" s="16" t="s">
        <v>2141</v>
      </c>
      <c r="K736" s="16" t="s">
        <v>3243</v>
      </c>
    </row>
    <row r="737" spans="1:11" x14ac:dyDescent="0.25">
      <c r="A737" s="13" t="s">
        <v>5</v>
      </c>
      <c r="B737" s="13">
        <v>432280</v>
      </c>
      <c r="C737" s="13" t="s">
        <v>995</v>
      </c>
      <c r="D737" s="13" t="s">
        <v>99</v>
      </c>
      <c r="E737" s="17" t="s">
        <v>4361</v>
      </c>
      <c r="F737" s="13" t="s">
        <v>1026</v>
      </c>
      <c r="G737" s="13" t="s">
        <v>1110</v>
      </c>
      <c r="H737" s="14">
        <v>250</v>
      </c>
      <c r="I737" s="13" t="s">
        <v>55</v>
      </c>
      <c r="J737" s="16" t="s">
        <v>2142</v>
      </c>
      <c r="K737" s="16" t="s">
        <v>3244</v>
      </c>
    </row>
    <row r="738" spans="1:11" x14ac:dyDescent="0.25">
      <c r="A738" s="13" t="s">
        <v>5</v>
      </c>
      <c r="B738" s="13">
        <v>432290</v>
      </c>
      <c r="C738" s="13" t="s">
        <v>999</v>
      </c>
      <c r="D738" s="13" t="s">
        <v>53</v>
      </c>
      <c r="E738" s="17" t="s">
        <v>4362</v>
      </c>
      <c r="F738" s="13" t="s">
        <v>1026</v>
      </c>
      <c r="G738" s="13" t="s">
        <v>1028</v>
      </c>
      <c r="H738" s="14">
        <v>30</v>
      </c>
      <c r="I738" s="13" t="s">
        <v>55</v>
      </c>
      <c r="J738" s="16" t="s">
        <v>2143</v>
      </c>
      <c r="K738" s="16" t="s">
        <v>3245</v>
      </c>
    </row>
    <row r="739" spans="1:11" x14ac:dyDescent="0.25">
      <c r="A739" s="13" t="s">
        <v>5</v>
      </c>
      <c r="B739" s="13">
        <v>430010</v>
      </c>
      <c r="C739" s="13" t="s">
        <v>56</v>
      </c>
      <c r="D739" s="13" t="s">
        <v>53</v>
      </c>
      <c r="E739" s="17" t="s">
        <v>4363</v>
      </c>
      <c r="F739" s="13" t="s">
        <v>1111</v>
      </c>
      <c r="G739" s="13" t="s">
        <v>1112</v>
      </c>
      <c r="H739" s="14">
        <v>50</v>
      </c>
      <c r="I739" s="13" t="s">
        <v>84</v>
      </c>
      <c r="J739" s="16" t="s">
        <v>2144</v>
      </c>
      <c r="K739" s="16" t="s">
        <v>3246</v>
      </c>
    </row>
    <row r="740" spans="1:11" x14ac:dyDescent="0.25">
      <c r="A740" s="13" t="s">
        <v>5</v>
      </c>
      <c r="B740" s="13">
        <v>430040</v>
      </c>
      <c r="C740" s="13" t="s">
        <v>63</v>
      </c>
      <c r="D740" s="13" t="s">
        <v>64</v>
      </c>
      <c r="E740" s="17" t="s">
        <v>4364</v>
      </c>
      <c r="F740" s="13" t="s">
        <v>1111</v>
      </c>
      <c r="G740" s="13" t="s">
        <v>1113</v>
      </c>
      <c r="H740" s="14">
        <v>50</v>
      </c>
      <c r="I740" s="13" t="s">
        <v>55</v>
      </c>
      <c r="J740" s="16" t="s">
        <v>2145</v>
      </c>
      <c r="K740" s="16" t="s">
        <v>3247</v>
      </c>
    </row>
    <row r="741" spans="1:11" x14ac:dyDescent="0.25">
      <c r="A741" s="13" t="s">
        <v>5</v>
      </c>
      <c r="B741" s="13">
        <v>430060</v>
      </c>
      <c r="C741" s="13" t="s">
        <v>75</v>
      </c>
      <c r="D741" s="13" t="s">
        <v>76</v>
      </c>
      <c r="E741" s="17" t="s">
        <v>4365</v>
      </c>
      <c r="F741" s="13" t="s">
        <v>1111</v>
      </c>
      <c r="G741" s="13" t="s">
        <v>1114</v>
      </c>
      <c r="H741" s="14">
        <v>80</v>
      </c>
      <c r="I741" s="13" t="s">
        <v>84</v>
      </c>
      <c r="J741" s="16" t="s">
        <v>2146</v>
      </c>
      <c r="K741" s="16" t="s">
        <v>3248</v>
      </c>
    </row>
    <row r="742" spans="1:11" x14ac:dyDescent="0.25">
      <c r="A742" s="13" t="s">
        <v>5</v>
      </c>
      <c r="B742" s="13">
        <v>430130</v>
      </c>
      <c r="C742" s="13" t="s">
        <v>109</v>
      </c>
      <c r="D742" s="13" t="s">
        <v>53</v>
      </c>
      <c r="E742" s="17" t="s">
        <v>4366</v>
      </c>
      <c r="F742" s="13" t="s">
        <v>1111</v>
      </c>
      <c r="G742" s="13" t="s">
        <v>1115</v>
      </c>
      <c r="H742" s="14">
        <v>50</v>
      </c>
      <c r="I742" s="13" t="s">
        <v>84</v>
      </c>
      <c r="J742" s="16" t="s">
        <v>2147</v>
      </c>
      <c r="K742" s="16" t="s">
        <v>3249</v>
      </c>
    </row>
    <row r="743" spans="1:11" x14ac:dyDescent="0.25">
      <c r="A743" s="13" t="s">
        <v>5</v>
      </c>
      <c r="B743" s="13">
        <v>430140</v>
      </c>
      <c r="C743" s="13" t="s">
        <v>110</v>
      </c>
      <c r="D743" s="13" t="s">
        <v>53</v>
      </c>
      <c r="E743" s="17" t="s">
        <v>4367</v>
      </c>
      <c r="F743" s="13" t="s">
        <v>1111</v>
      </c>
      <c r="G743" s="13" t="s">
        <v>1115</v>
      </c>
      <c r="H743" s="14">
        <v>50</v>
      </c>
      <c r="I743" s="13" t="s">
        <v>84</v>
      </c>
      <c r="J743" s="16" t="s">
        <v>2148</v>
      </c>
      <c r="K743" s="16" t="s">
        <v>3250</v>
      </c>
    </row>
    <row r="744" spans="1:11" x14ac:dyDescent="0.25">
      <c r="A744" s="13" t="s">
        <v>5</v>
      </c>
      <c r="B744" s="13">
        <v>430160</v>
      </c>
      <c r="C744" s="13" t="s">
        <v>116</v>
      </c>
      <c r="D744" s="13" t="s">
        <v>76</v>
      </c>
      <c r="E744" s="17" t="s">
        <v>4368</v>
      </c>
      <c r="F744" s="13" t="s">
        <v>1111</v>
      </c>
      <c r="G744" s="13" t="s">
        <v>1116</v>
      </c>
      <c r="H744" s="14">
        <v>80</v>
      </c>
      <c r="I744" s="13" t="s">
        <v>55</v>
      </c>
      <c r="J744" s="16" t="s">
        <v>2149</v>
      </c>
      <c r="K744" s="16" t="s">
        <v>3251</v>
      </c>
    </row>
    <row r="745" spans="1:11" x14ac:dyDescent="0.25">
      <c r="A745" s="13" t="s">
        <v>5</v>
      </c>
      <c r="B745" s="13">
        <v>430163</v>
      </c>
      <c r="C745" s="13" t="s">
        <v>120</v>
      </c>
      <c r="D745" s="13" t="s">
        <v>53</v>
      </c>
      <c r="E745" s="17" t="s">
        <v>4369</v>
      </c>
      <c r="F745" s="13" t="s">
        <v>1111</v>
      </c>
      <c r="G745" s="13" t="s">
        <v>1117</v>
      </c>
      <c r="H745" s="14">
        <v>50</v>
      </c>
      <c r="I745" s="13" t="s">
        <v>55</v>
      </c>
      <c r="J745" s="16" t="s">
        <v>2150</v>
      </c>
      <c r="K745" s="16" t="s">
        <v>3252</v>
      </c>
    </row>
    <row r="746" spans="1:11" x14ac:dyDescent="0.25">
      <c r="A746" s="13" t="s">
        <v>5</v>
      </c>
      <c r="B746" s="13">
        <v>430187</v>
      </c>
      <c r="C746" s="13" t="s">
        <v>131</v>
      </c>
      <c r="D746" s="13" t="s">
        <v>53</v>
      </c>
      <c r="E746" s="17" t="s">
        <v>4370</v>
      </c>
      <c r="F746" s="13" t="s">
        <v>1111</v>
      </c>
      <c r="G746" s="13" t="s">
        <v>1118</v>
      </c>
      <c r="H746" s="14">
        <v>50</v>
      </c>
      <c r="I746" s="13" t="s">
        <v>55</v>
      </c>
      <c r="J746" s="16" t="s">
        <v>2151</v>
      </c>
      <c r="K746" s="16" t="s">
        <v>3253</v>
      </c>
    </row>
    <row r="747" spans="1:11" x14ac:dyDescent="0.25">
      <c r="A747" s="13" t="s">
        <v>5</v>
      </c>
      <c r="B747" s="13">
        <v>430210</v>
      </c>
      <c r="C747" s="13" t="s">
        <v>143</v>
      </c>
      <c r="D747" s="13" t="s">
        <v>76</v>
      </c>
      <c r="E747" s="17" t="s">
        <v>4371</v>
      </c>
      <c r="F747" s="13" t="s">
        <v>1111</v>
      </c>
      <c r="G747" s="13" t="s">
        <v>1113</v>
      </c>
      <c r="H747" s="14">
        <v>80</v>
      </c>
      <c r="I747" s="13" t="s">
        <v>55</v>
      </c>
      <c r="J747" s="16" t="s">
        <v>2152</v>
      </c>
      <c r="K747" s="16" t="s">
        <v>3254</v>
      </c>
    </row>
    <row r="748" spans="1:11" x14ac:dyDescent="0.25">
      <c r="A748" s="13" t="s">
        <v>5</v>
      </c>
      <c r="B748" s="13">
        <v>430270</v>
      </c>
      <c r="C748" s="13" t="s">
        <v>169</v>
      </c>
      <c r="D748" s="13" t="s">
        <v>53</v>
      </c>
      <c r="E748" s="17" t="s">
        <v>4372</v>
      </c>
      <c r="F748" s="13" t="s">
        <v>1111</v>
      </c>
      <c r="G748" s="13" t="s">
        <v>1119</v>
      </c>
      <c r="H748" s="14">
        <v>50</v>
      </c>
      <c r="I748" s="13" t="s">
        <v>84</v>
      </c>
      <c r="J748" s="16" t="s">
        <v>2153</v>
      </c>
      <c r="K748" s="16" t="s">
        <v>3255</v>
      </c>
    </row>
    <row r="749" spans="1:11" x14ac:dyDescent="0.25">
      <c r="A749" s="13" t="s">
        <v>5</v>
      </c>
      <c r="B749" s="13">
        <v>430280</v>
      </c>
      <c r="C749" s="13" t="s">
        <v>171</v>
      </c>
      <c r="D749" s="13" t="s">
        <v>99</v>
      </c>
      <c r="E749" s="17" t="s">
        <v>4373</v>
      </c>
      <c r="F749" s="13" t="s">
        <v>1111</v>
      </c>
      <c r="G749" s="13" t="s">
        <v>1120</v>
      </c>
      <c r="H749" s="14">
        <v>50</v>
      </c>
      <c r="I749" s="13" t="s">
        <v>84</v>
      </c>
      <c r="J749" s="16" t="s">
        <v>2154</v>
      </c>
      <c r="K749" s="16" t="s">
        <v>3256</v>
      </c>
    </row>
    <row r="750" spans="1:11" x14ac:dyDescent="0.25">
      <c r="A750" s="13" t="s">
        <v>5</v>
      </c>
      <c r="B750" s="13">
        <v>430300</v>
      </c>
      <c r="C750" s="13" t="s">
        <v>176</v>
      </c>
      <c r="D750" s="13" t="s">
        <v>64</v>
      </c>
      <c r="E750" s="17" t="s">
        <v>4374</v>
      </c>
      <c r="F750" s="13" t="s">
        <v>1111</v>
      </c>
      <c r="G750" s="13" t="s">
        <v>1121</v>
      </c>
      <c r="H750" s="14">
        <v>50</v>
      </c>
      <c r="I750" s="13" t="s">
        <v>84</v>
      </c>
      <c r="J750" s="16" t="s">
        <v>2155</v>
      </c>
      <c r="K750" s="16" t="s">
        <v>3257</v>
      </c>
    </row>
    <row r="751" spans="1:11" x14ac:dyDescent="0.25">
      <c r="A751" s="13" t="s">
        <v>5</v>
      </c>
      <c r="B751" s="13">
        <v>430310</v>
      </c>
      <c r="C751" s="13" t="s">
        <v>180</v>
      </c>
      <c r="D751" s="13" t="s">
        <v>76</v>
      </c>
      <c r="E751" s="17" t="s">
        <v>4375</v>
      </c>
      <c r="F751" s="13" t="s">
        <v>1111</v>
      </c>
      <c r="G751" s="13" t="s">
        <v>1122</v>
      </c>
      <c r="H751" s="14">
        <v>80</v>
      </c>
      <c r="I751" s="13" t="s">
        <v>55</v>
      </c>
      <c r="J751" s="16" t="s">
        <v>2156</v>
      </c>
      <c r="K751" s="16" t="s">
        <v>3258</v>
      </c>
    </row>
    <row r="752" spans="1:11" x14ac:dyDescent="0.25">
      <c r="A752" s="13" t="s">
        <v>5</v>
      </c>
      <c r="B752" s="13">
        <v>430350</v>
      </c>
      <c r="C752" s="13" t="s">
        <v>190</v>
      </c>
      <c r="D752" s="13" t="s">
        <v>64</v>
      </c>
      <c r="E752" s="17" t="s">
        <v>4376</v>
      </c>
      <c r="F752" s="13" t="s">
        <v>1111</v>
      </c>
      <c r="G752" s="13" t="s">
        <v>1123</v>
      </c>
      <c r="H752" s="14">
        <v>50</v>
      </c>
      <c r="I752" s="13" t="s">
        <v>62</v>
      </c>
      <c r="J752" s="16" t="s">
        <v>2157</v>
      </c>
      <c r="K752" s="16" t="s">
        <v>3259</v>
      </c>
    </row>
    <row r="753" spans="1:11" x14ac:dyDescent="0.25">
      <c r="A753" s="13" t="s">
        <v>5</v>
      </c>
      <c r="B753" s="13">
        <v>430360</v>
      </c>
      <c r="C753" s="13" t="s">
        <v>197</v>
      </c>
      <c r="D753" s="13" t="s">
        <v>53</v>
      </c>
      <c r="E753" s="17" t="s">
        <v>4377</v>
      </c>
      <c r="F753" s="13" t="s">
        <v>1111</v>
      </c>
      <c r="G753" s="13" t="s">
        <v>1124</v>
      </c>
      <c r="H753" s="14">
        <v>50</v>
      </c>
      <c r="I753" s="13" t="s">
        <v>55</v>
      </c>
      <c r="J753" s="16" t="s">
        <v>2158</v>
      </c>
      <c r="K753" s="16" t="s">
        <v>3260</v>
      </c>
    </row>
    <row r="754" spans="1:11" x14ac:dyDescent="0.25">
      <c r="A754" s="13" t="s">
        <v>5</v>
      </c>
      <c r="B754" s="13">
        <v>430390</v>
      </c>
      <c r="C754" s="13" t="s">
        <v>205</v>
      </c>
      <c r="D754" s="13" t="s">
        <v>64</v>
      </c>
      <c r="E754" s="17" t="s">
        <v>4378</v>
      </c>
      <c r="F754" s="13" t="s">
        <v>1111</v>
      </c>
      <c r="G754" s="13" t="s">
        <v>1125</v>
      </c>
      <c r="H754" s="14">
        <v>50</v>
      </c>
      <c r="I754" s="13" t="s">
        <v>84</v>
      </c>
      <c r="J754" s="16" t="s">
        <v>1508</v>
      </c>
      <c r="K754" s="16" t="s">
        <v>2609</v>
      </c>
    </row>
    <row r="755" spans="1:11" x14ac:dyDescent="0.25">
      <c r="A755" s="13" t="s">
        <v>5</v>
      </c>
      <c r="B755" s="13">
        <v>430420</v>
      </c>
      <c r="C755" s="13" t="s">
        <v>211</v>
      </c>
      <c r="D755" s="13" t="s">
        <v>99</v>
      </c>
      <c r="E755" s="17" t="s">
        <v>4379</v>
      </c>
      <c r="F755" s="13" t="s">
        <v>1111</v>
      </c>
      <c r="G755" s="13" t="s">
        <v>1126</v>
      </c>
      <c r="H755" s="14">
        <v>50</v>
      </c>
      <c r="I755" s="13" t="s">
        <v>55</v>
      </c>
      <c r="J755" s="16" t="s">
        <v>2159</v>
      </c>
      <c r="K755" s="16" t="s">
        <v>3261</v>
      </c>
    </row>
    <row r="756" spans="1:11" x14ac:dyDescent="0.25">
      <c r="A756" s="13" t="s">
        <v>5</v>
      </c>
      <c r="B756" s="13">
        <v>430440</v>
      </c>
      <c r="C756" s="13" t="s">
        <v>217</v>
      </c>
      <c r="D756" s="13" t="s">
        <v>99</v>
      </c>
      <c r="E756" s="17" t="s">
        <v>4380</v>
      </c>
      <c r="F756" s="13" t="s">
        <v>1111</v>
      </c>
      <c r="G756" s="13" t="s">
        <v>1115</v>
      </c>
      <c r="H756" s="14">
        <v>50</v>
      </c>
      <c r="I756" s="13" t="s">
        <v>84</v>
      </c>
      <c r="J756" s="16" t="s">
        <v>2160</v>
      </c>
      <c r="K756" s="16" t="s">
        <v>3262</v>
      </c>
    </row>
    <row r="757" spans="1:11" x14ac:dyDescent="0.25">
      <c r="A757" s="13" t="s">
        <v>5</v>
      </c>
      <c r="B757" s="13">
        <v>430450</v>
      </c>
      <c r="C757" s="13" t="s">
        <v>220</v>
      </c>
      <c r="D757" s="13" t="s">
        <v>99</v>
      </c>
      <c r="E757" s="17" t="s">
        <v>4381</v>
      </c>
      <c r="F757" s="13" t="s">
        <v>1111</v>
      </c>
      <c r="G757" s="13" t="s">
        <v>1127</v>
      </c>
      <c r="H757" s="14">
        <v>50</v>
      </c>
      <c r="I757" s="13" t="s">
        <v>55</v>
      </c>
      <c r="J757" s="16" t="s">
        <v>2161</v>
      </c>
      <c r="K757" s="16" t="s">
        <v>3263</v>
      </c>
    </row>
    <row r="758" spans="1:11" x14ac:dyDescent="0.25">
      <c r="A758" s="13" t="s">
        <v>5</v>
      </c>
      <c r="B758" s="13">
        <v>430460</v>
      </c>
      <c r="C758" s="13" t="s">
        <v>222</v>
      </c>
      <c r="D758" s="13" t="s">
        <v>76</v>
      </c>
      <c r="E758" s="17" t="s">
        <v>4382</v>
      </c>
      <c r="F758" s="13" t="s">
        <v>1111</v>
      </c>
      <c r="G758" s="13" t="s">
        <v>1128</v>
      </c>
      <c r="H758" s="14">
        <v>80</v>
      </c>
      <c r="I758" s="13" t="s">
        <v>84</v>
      </c>
      <c r="J758" s="16" t="s">
        <v>2162</v>
      </c>
      <c r="K758" s="16" t="s">
        <v>3264</v>
      </c>
    </row>
    <row r="759" spans="1:11" x14ac:dyDescent="0.25">
      <c r="A759" s="13" t="s">
        <v>5</v>
      </c>
      <c r="B759" s="13">
        <v>430463</v>
      </c>
      <c r="C759" s="13" t="s">
        <v>232</v>
      </c>
      <c r="D759" s="13" t="s">
        <v>64</v>
      </c>
      <c r="E759" s="17" t="s">
        <v>4383</v>
      </c>
      <c r="F759" s="13" t="s">
        <v>1111</v>
      </c>
      <c r="G759" s="13" t="s">
        <v>1129</v>
      </c>
      <c r="H759" s="14">
        <v>50</v>
      </c>
      <c r="I759" s="13" t="s">
        <v>55</v>
      </c>
      <c r="J759" s="16" t="s">
        <v>2163</v>
      </c>
      <c r="K759" s="16" t="s">
        <v>3265</v>
      </c>
    </row>
    <row r="760" spans="1:11" x14ac:dyDescent="0.25">
      <c r="A760" s="13" t="s">
        <v>5</v>
      </c>
      <c r="B760" s="13">
        <v>430466</v>
      </c>
      <c r="C760" s="13" t="s">
        <v>237</v>
      </c>
      <c r="D760" s="13" t="s">
        <v>99</v>
      </c>
      <c r="E760" s="17" t="s">
        <v>4384</v>
      </c>
      <c r="F760" s="13" t="s">
        <v>1111</v>
      </c>
      <c r="G760" s="13" t="s">
        <v>1130</v>
      </c>
      <c r="H760" s="14">
        <v>50</v>
      </c>
      <c r="I760" s="13" t="s">
        <v>84</v>
      </c>
      <c r="J760" s="16" t="s">
        <v>2164</v>
      </c>
      <c r="K760" s="16" t="s">
        <v>3266</v>
      </c>
    </row>
    <row r="761" spans="1:11" x14ac:dyDescent="0.25">
      <c r="A761" s="13" t="s">
        <v>5</v>
      </c>
      <c r="B761" s="13">
        <v>430470</v>
      </c>
      <c r="C761" s="13" t="s">
        <v>247</v>
      </c>
      <c r="D761" s="13" t="s">
        <v>64</v>
      </c>
      <c r="E761" s="17" t="s">
        <v>4385</v>
      </c>
      <c r="F761" s="13" t="s">
        <v>1111</v>
      </c>
      <c r="G761" s="13" t="s">
        <v>1131</v>
      </c>
      <c r="H761" s="14">
        <v>50</v>
      </c>
      <c r="I761" s="13" t="s">
        <v>55</v>
      </c>
      <c r="J761" s="16" t="s">
        <v>2165</v>
      </c>
      <c r="K761" s="16" t="s">
        <v>3267</v>
      </c>
    </row>
    <row r="762" spans="1:11" x14ac:dyDescent="0.25">
      <c r="A762" s="13" t="s">
        <v>5</v>
      </c>
      <c r="B762" s="13">
        <v>430480</v>
      </c>
      <c r="C762" s="13" t="s">
        <v>250</v>
      </c>
      <c r="D762" s="13" t="s">
        <v>99</v>
      </c>
      <c r="E762" s="17" t="s">
        <v>4386</v>
      </c>
      <c r="F762" s="13" t="s">
        <v>1111</v>
      </c>
      <c r="G762" s="13" t="s">
        <v>1132</v>
      </c>
      <c r="H762" s="14">
        <v>50</v>
      </c>
      <c r="I762" s="13" t="s">
        <v>55</v>
      </c>
      <c r="J762" s="16" t="s">
        <v>2166</v>
      </c>
      <c r="K762" s="16" t="s">
        <v>3268</v>
      </c>
    </row>
    <row r="763" spans="1:11" x14ac:dyDescent="0.25">
      <c r="A763" s="13" t="s">
        <v>5</v>
      </c>
      <c r="B763" s="13">
        <v>430510</v>
      </c>
      <c r="C763" s="13" t="s">
        <v>261</v>
      </c>
      <c r="D763" s="13" t="s">
        <v>76</v>
      </c>
      <c r="E763" s="17" t="s">
        <v>4387</v>
      </c>
      <c r="F763" s="13" t="s">
        <v>1111</v>
      </c>
      <c r="G763" s="13" t="s">
        <v>1133</v>
      </c>
      <c r="H763" s="14">
        <v>80</v>
      </c>
      <c r="I763" s="13" t="s">
        <v>84</v>
      </c>
      <c r="J763" s="16" t="s">
        <v>2167</v>
      </c>
      <c r="K763" s="16" t="s">
        <v>3269</v>
      </c>
    </row>
    <row r="764" spans="1:11" x14ac:dyDescent="0.25">
      <c r="A764" s="13" t="s">
        <v>5</v>
      </c>
      <c r="B764" s="13">
        <v>430510</v>
      </c>
      <c r="C764" s="13" t="s">
        <v>261</v>
      </c>
      <c r="D764" s="13" t="s">
        <v>76</v>
      </c>
      <c r="E764" s="17" t="s">
        <v>4388</v>
      </c>
      <c r="F764" s="13" t="s">
        <v>1111</v>
      </c>
      <c r="G764" s="13" t="s">
        <v>1134</v>
      </c>
      <c r="H764" s="14">
        <v>80</v>
      </c>
      <c r="I764" s="13" t="s">
        <v>55</v>
      </c>
      <c r="J764" s="16" t="s">
        <v>2168</v>
      </c>
      <c r="K764" s="16" t="s">
        <v>3270</v>
      </c>
    </row>
    <row r="765" spans="1:11" x14ac:dyDescent="0.25">
      <c r="A765" s="13" t="s">
        <v>5</v>
      </c>
      <c r="B765" s="13">
        <v>430520</v>
      </c>
      <c r="C765" s="13" t="s">
        <v>277</v>
      </c>
      <c r="D765" s="13" t="s">
        <v>53</v>
      </c>
      <c r="E765" s="17" t="s">
        <v>4389</v>
      </c>
      <c r="F765" s="13" t="s">
        <v>1111</v>
      </c>
      <c r="G765" s="13" t="s">
        <v>1115</v>
      </c>
      <c r="H765" s="14">
        <v>50</v>
      </c>
      <c r="I765" s="13" t="s">
        <v>84</v>
      </c>
      <c r="J765" s="16" t="s">
        <v>2169</v>
      </c>
      <c r="K765" s="16" t="s">
        <v>3271</v>
      </c>
    </row>
    <row r="766" spans="1:11" x14ac:dyDescent="0.25">
      <c r="A766" s="13" t="s">
        <v>5</v>
      </c>
      <c r="B766" s="13">
        <v>430535</v>
      </c>
      <c r="C766" s="13" t="s">
        <v>281</v>
      </c>
      <c r="D766" s="13" t="s">
        <v>99</v>
      </c>
      <c r="E766" s="17" t="s">
        <v>4390</v>
      </c>
      <c r="F766" s="13" t="s">
        <v>1111</v>
      </c>
      <c r="G766" s="13" t="s">
        <v>1115</v>
      </c>
      <c r="H766" s="14">
        <v>50</v>
      </c>
      <c r="I766" s="13" t="s">
        <v>84</v>
      </c>
      <c r="J766" s="16" t="s">
        <v>2170</v>
      </c>
      <c r="K766" s="16" t="s">
        <v>3272</v>
      </c>
    </row>
    <row r="767" spans="1:11" x14ac:dyDescent="0.25">
      <c r="A767" s="13" t="s">
        <v>5</v>
      </c>
      <c r="B767" s="13">
        <v>430543</v>
      </c>
      <c r="C767" s="13" t="s">
        <v>286</v>
      </c>
      <c r="D767" s="13" t="s">
        <v>53</v>
      </c>
      <c r="E767" s="17" t="s">
        <v>4391</v>
      </c>
      <c r="F767" s="13" t="s">
        <v>1111</v>
      </c>
      <c r="G767" s="13" t="s">
        <v>1115</v>
      </c>
      <c r="H767" s="14">
        <v>50</v>
      </c>
      <c r="I767" s="13" t="s">
        <v>84</v>
      </c>
      <c r="J767" s="16" t="s">
        <v>2171</v>
      </c>
      <c r="K767" s="16" t="s">
        <v>3273</v>
      </c>
    </row>
    <row r="768" spans="1:11" x14ac:dyDescent="0.25">
      <c r="A768" s="13" t="s">
        <v>5</v>
      </c>
      <c r="B768" s="13">
        <v>430600</v>
      </c>
      <c r="C768" s="13" t="s">
        <v>312</v>
      </c>
      <c r="D768" s="13" t="s">
        <v>53</v>
      </c>
      <c r="E768" s="17" t="s">
        <v>4392</v>
      </c>
      <c r="F768" s="13" t="s">
        <v>1111</v>
      </c>
      <c r="G768" s="13" t="s">
        <v>1135</v>
      </c>
      <c r="H768" s="14">
        <v>50</v>
      </c>
      <c r="I768" s="13" t="s">
        <v>62</v>
      </c>
      <c r="J768" s="16" t="s">
        <v>2172</v>
      </c>
      <c r="K768" s="16" t="s">
        <v>3274</v>
      </c>
    </row>
    <row r="769" spans="1:11" x14ac:dyDescent="0.25">
      <c r="A769" s="13" t="s">
        <v>5</v>
      </c>
      <c r="B769" s="13">
        <v>430610</v>
      </c>
      <c r="C769" s="13" t="s">
        <v>317</v>
      </c>
      <c r="D769" s="13" t="s">
        <v>64</v>
      </c>
      <c r="E769" s="17" t="s">
        <v>4393</v>
      </c>
      <c r="F769" s="13" t="s">
        <v>1111</v>
      </c>
      <c r="G769" s="13" t="s">
        <v>1136</v>
      </c>
      <c r="H769" s="14">
        <v>50</v>
      </c>
      <c r="I769" s="13" t="s">
        <v>55</v>
      </c>
      <c r="J769" s="16" t="s">
        <v>2173</v>
      </c>
      <c r="K769" s="16" t="s">
        <v>3275</v>
      </c>
    </row>
    <row r="770" spans="1:11" x14ac:dyDescent="0.25">
      <c r="A770" s="13" t="s">
        <v>5</v>
      </c>
      <c r="B770" s="13">
        <v>430640</v>
      </c>
      <c r="C770" s="13" t="s">
        <v>331</v>
      </c>
      <c r="D770" s="13" t="s">
        <v>99</v>
      </c>
      <c r="E770" s="17" t="s">
        <v>4394</v>
      </c>
      <c r="F770" s="13" t="s">
        <v>1111</v>
      </c>
      <c r="G770" s="13" t="s">
        <v>1137</v>
      </c>
      <c r="H770" s="14">
        <v>50</v>
      </c>
      <c r="I770" s="13" t="s">
        <v>84</v>
      </c>
      <c r="J770" s="16" t="s">
        <v>2174</v>
      </c>
      <c r="K770" s="16" t="s">
        <v>3276</v>
      </c>
    </row>
    <row r="771" spans="1:11" x14ac:dyDescent="0.25">
      <c r="A771" s="13" t="s">
        <v>5</v>
      </c>
      <c r="B771" s="13">
        <v>430650</v>
      </c>
      <c r="C771" s="13" t="s">
        <v>337</v>
      </c>
      <c r="D771" s="13" t="s">
        <v>53</v>
      </c>
      <c r="E771" s="17" t="s">
        <v>4395</v>
      </c>
      <c r="F771" s="13" t="s">
        <v>1111</v>
      </c>
      <c r="G771" s="13" t="s">
        <v>1138</v>
      </c>
      <c r="H771" s="14">
        <v>50</v>
      </c>
      <c r="I771" s="13" t="s">
        <v>84</v>
      </c>
      <c r="J771" s="16" t="s">
        <v>2175</v>
      </c>
      <c r="K771" s="16" t="s">
        <v>3277</v>
      </c>
    </row>
    <row r="772" spans="1:11" x14ac:dyDescent="0.25">
      <c r="A772" s="13" t="s">
        <v>5</v>
      </c>
      <c r="B772" s="13">
        <v>430660</v>
      </c>
      <c r="C772" s="13" t="s">
        <v>339</v>
      </c>
      <c r="D772" s="13" t="s">
        <v>99</v>
      </c>
      <c r="E772" s="17" t="s">
        <v>4396</v>
      </c>
      <c r="F772" s="13" t="s">
        <v>1111</v>
      </c>
      <c r="G772" s="13" t="s">
        <v>1139</v>
      </c>
      <c r="H772" s="14">
        <v>50</v>
      </c>
      <c r="I772" s="13" t="s">
        <v>55</v>
      </c>
      <c r="J772" s="16" t="s">
        <v>2176</v>
      </c>
      <c r="K772" s="16" t="s">
        <v>3278</v>
      </c>
    </row>
    <row r="773" spans="1:11" x14ac:dyDescent="0.25">
      <c r="A773" s="13" t="s">
        <v>5</v>
      </c>
      <c r="B773" s="13">
        <v>430676</v>
      </c>
      <c r="C773" s="13" t="s">
        <v>350</v>
      </c>
      <c r="D773" s="13" t="s">
        <v>99</v>
      </c>
      <c r="E773" s="17" t="s">
        <v>4397</v>
      </c>
      <c r="F773" s="13" t="s">
        <v>1111</v>
      </c>
      <c r="G773" s="13" t="s">
        <v>1140</v>
      </c>
      <c r="H773" s="14">
        <v>50</v>
      </c>
      <c r="I773" s="13" t="s">
        <v>55</v>
      </c>
      <c r="J773" s="16" t="s">
        <v>2177</v>
      </c>
      <c r="K773" s="16" t="s">
        <v>3279</v>
      </c>
    </row>
    <row r="774" spans="1:11" x14ac:dyDescent="0.25">
      <c r="A774" s="13" t="s">
        <v>5</v>
      </c>
      <c r="B774" s="13">
        <v>430690</v>
      </c>
      <c r="C774" s="13" t="s">
        <v>354</v>
      </c>
      <c r="D774" s="13" t="s">
        <v>99</v>
      </c>
      <c r="E774" s="17" t="s">
        <v>4398</v>
      </c>
      <c r="F774" s="13" t="s">
        <v>1111</v>
      </c>
      <c r="G774" s="13" t="s">
        <v>1141</v>
      </c>
      <c r="H774" s="14">
        <v>50</v>
      </c>
      <c r="I774" s="13" t="s">
        <v>55</v>
      </c>
      <c r="J774" s="16" t="s">
        <v>2178</v>
      </c>
      <c r="K774" s="16" t="s">
        <v>3280</v>
      </c>
    </row>
    <row r="775" spans="1:11" x14ac:dyDescent="0.25">
      <c r="A775" s="13" t="s">
        <v>5</v>
      </c>
      <c r="B775" s="13">
        <v>430700</v>
      </c>
      <c r="C775" s="13" t="s">
        <v>363</v>
      </c>
      <c r="D775" s="13" t="s">
        <v>76</v>
      </c>
      <c r="E775" s="17" t="s">
        <v>4399</v>
      </c>
      <c r="F775" s="13" t="s">
        <v>1111</v>
      </c>
      <c r="G775" s="13" t="s">
        <v>1142</v>
      </c>
      <c r="H775" s="14">
        <v>80</v>
      </c>
      <c r="I775" s="13" t="s">
        <v>84</v>
      </c>
      <c r="J775" s="16" t="s">
        <v>2179</v>
      </c>
      <c r="K775" s="16" t="s">
        <v>3281</v>
      </c>
    </row>
    <row r="776" spans="1:11" x14ac:dyDescent="0.25">
      <c r="A776" s="13" t="s">
        <v>5</v>
      </c>
      <c r="B776" s="13">
        <v>430760</v>
      </c>
      <c r="C776" s="13" t="s">
        <v>377</v>
      </c>
      <c r="D776" s="13" t="s">
        <v>99</v>
      </c>
      <c r="E776" s="17" t="s">
        <v>4400</v>
      </c>
      <c r="F776" s="13" t="s">
        <v>1111</v>
      </c>
      <c r="G776" s="13" t="s">
        <v>1143</v>
      </c>
      <c r="H776" s="14">
        <v>50</v>
      </c>
      <c r="I776" s="13" t="s">
        <v>55</v>
      </c>
      <c r="J776" s="16" t="s">
        <v>2180</v>
      </c>
      <c r="K776" s="16" t="s">
        <v>3282</v>
      </c>
    </row>
    <row r="777" spans="1:11" x14ac:dyDescent="0.25">
      <c r="A777" s="13" t="s">
        <v>5</v>
      </c>
      <c r="B777" s="13">
        <v>430770</v>
      </c>
      <c r="C777" s="13" t="s">
        <v>379</v>
      </c>
      <c r="D777" s="13" t="s">
        <v>64</v>
      </c>
      <c r="E777" s="17" t="s">
        <v>4401</v>
      </c>
      <c r="F777" s="13" t="s">
        <v>1111</v>
      </c>
      <c r="G777" s="13" t="s">
        <v>1115</v>
      </c>
      <c r="H777" s="14">
        <v>50</v>
      </c>
      <c r="I777" s="13" t="s">
        <v>84</v>
      </c>
      <c r="J777" s="16" t="s">
        <v>2181</v>
      </c>
      <c r="K777" s="16" t="s">
        <v>3283</v>
      </c>
    </row>
    <row r="778" spans="1:11" x14ac:dyDescent="0.25">
      <c r="A778" s="13" t="s">
        <v>5</v>
      </c>
      <c r="B778" s="13">
        <v>430780</v>
      </c>
      <c r="C778" s="13" t="s">
        <v>383</v>
      </c>
      <c r="D778" s="13" t="s">
        <v>99</v>
      </c>
      <c r="E778" s="17" t="s">
        <v>4402</v>
      </c>
      <c r="F778" s="13" t="s">
        <v>1111</v>
      </c>
      <c r="G778" s="13" t="s">
        <v>1115</v>
      </c>
      <c r="H778" s="14">
        <v>50</v>
      </c>
      <c r="I778" s="13" t="s">
        <v>84</v>
      </c>
      <c r="J778" s="16" t="s">
        <v>2182</v>
      </c>
      <c r="K778" s="16" t="s">
        <v>3284</v>
      </c>
    </row>
    <row r="779" spans="1:11" x14ac:dyDescent="0.25">
      <c r="A779" s="13" t="s">
        <v>5</v>
      </c>
      <c r="B779" s="13">
        <v>430790</v>
      </c>
      <c r="C779" s="13" t="s">
        <v>389</v>
      </c>
      <c r="D779" s="13" t="s">
        <v>64</v>
      </c>
      <c r="E779" s="17" t="s">
        <v>4403</v>
      </c>
      <c r="F779" s="13" t="s">
        <v>1111</v>
      </c>
      <c r="G779" s="13" t="s">
        <v>1144</v>
      </c>
      <c r="H779" s="14">
        <v>50</v>
      </c>
      <c r="I779" s="13" t="s">
        <v>55</v>
      </c>
      <c r="J779" s="16" t="s">
        <v>2183</v>
      </c>
      <c r="K779" s="16" t="s">
        <v>3285</v>
      </c>
    </row>
    <row r="780" spans="1:11" x14ac:dyDescent="0.25">
      <c r="A780" s="13" t="s">
        <v>5</v>
      </c>
      <c r="B780" s="13">
        <v>430800</v>
      </c>
      <c r="C780" s="13" t="s">
        <v>392</v>
      </c>
      <c r="D780" s="13" t="s">
        <v>53</v>
      </c>
      <c r="E780" s="17" t="s">
        <v>4404</v>
      </c>
      <c r="F780" s="13" t="s">
        <v>1111</v>
      </c>
      <c r="G780" s="13" t="s">
        <v>1145</v>
      </c>
      <c r="H780" s="14">
        <v>50</v>
      </c>
      <c r="I780" s="13" t="s">
        <v>84</v>
      </c>
      <c r="J780" s="16" t="s">
        <v>2184</v>
      </c>
      <c r="K780" s="16" t="s">
        <v>3286</v>
      </c>
    </row>
    <row r="781" spans="1:11" x14ac:dyDescent="0.25">
      <c r="A781" s="13" t="s">
        <v>5</v>
      </c>
      <c r="B781" s="13">
        <v>430820</v>
      </c>
      <c r="C781" s="13" t="s">
        <v>400</v>
      </c>
      <c r="D781" s="13" t="s">
        <v>99</v>
      </c>
      <c r="E781" s="17" t="s">
        <v>4405</v>
      </c>
      <c r="F781" s="13" t="s">
        <v>1111</v>
      </c>
      <c r="G781" s="13" t="s">
        <v>1115</v>
      </c>
      <c r="H781" s="14">
        <v>50</v>
      </c>
      <c r="I781" s="13" t="s">
        <v>62</v>
      </c>
      <c r="J781" s="16" t="s">
        <v>2185</v>
      </c>
      <c r="K781" s="16" t="s">
        <v>3287</v>
      </c>
    </row>
    <row r="782" spans="1:11" x14ac:dyDescent="0.25">
      <c r="A782" s="13" t="s">
        <v>5</v>
      </c>
      <c r="B782" s="13">
        <v>430830</v>
      </c>
      <c r="C782" s="13" t="s">
        <v>403</v>
      </c>
      <c r="D782" s="13" t="s">
        <v>53</v>
      </c>
      <c r="E782" s="17" t="s">
        <v>4406</v>
      </c>
      <c r="F782" s="13" t="s">
        <v>1111</v>
      </c>
      <c r="G782" s="13" t="s">
        <v>1115</v>
      </c>
      <c r="H782" s="14">
        <v>50</v>
      </c>
      <c r="I782" s="13" t="s">
        <v>55</v>
      </c>
      <c r="J782" s="16" t="s">
        <v>2186</v>
      </c>
      <c r="K782" s="16" t="s">
        <v>3288</v>
      </c>
    </row>
    <row r="783" spans="1:11" x14ac:dyDescent="0.25">
      <c r="A783" s="13" t="s">
        <v>5</v>
      </c>
      <c r="B783" s="13">
        <v>430850</v>
      </c>
      <c r="C783" s="13" t="s">
        <v>410</v>
      </c>
      <c r="D783" s="13" t="s">
        <v>99</v>
      </c>
      <c r="E783" s="17" t="s">
        <v>4407</v>
      </c>
      <c r="F783" s="13" t="s">
        <v>1111</v>
      </c>
      <c r="G783" s="13" t="s">
        <v>1113</v>
      </c>
      <c r="H783" s="14">
        <v>50</v>
      </c>
      <c r="I783" s="13" t="s">
        <v>55</v>
      </c>
      <c r="J783" s="16" t="s">
        <v>2187</v>
      </c>
      <c r="K783" s="16" t="s">
        <v>3289</v>
      </c>
    </row>
    <row r="784" spans="1:11" x14ac:dyDescent="0.25">
      <c r="A784" s="13" t="s">
        <v>5</v>
      </c>
      <c r="B784" s="13">
        <v>430860</v>
      </c>
      <c r="C784" s="13" t="s">
        <v>412</v>
      </c>
      <c r="D784" s="13" t="s">
        <v>99</v>
      </c>
      <c r="E784" s="17" t="s">
        <v>4408</v>
      </c>
      <c r="F784" s="13" t="s">
        <v>1111</v>
      </c>
      <c r="G784" s="13" t="s">
        <v>1115</v>
      </c>
      <c r="H784" s="14">
        <v>50</v>
      </c>
      <c r="I784" s="13" t="s">
        <v>55</v>
      </c>
      <c r="J784" s="16" t="s">
        <v>2188</v>
      </c>
      <c r="K784" s="16" t="s">
        <v>3290</v>
      </c>
    </row>
    <row r="785" spans="1:11" x14ac:dyDescent="0.25">
      <c r="A785" s="13" t="s">
        <v>5</v>
      </c>
      <c r="B785" s="13">
        <v>430900</v>
      </c>
      <c r="C785" s="13" t="s">
        <v>424</v>
      </c>
      <c r="D785" s="13" t="s">
        <v>53</v>
      </c>
      <c r="E785" s="17" t="s">
        <v>4409</v>
      </c>
      <c r="F785" s="13" t="s">
        <v>1111</v>
      </c>
      <c r="G785" s="13" t="s">
        <v>1115</v>
      </c>
      <c r="H785" s="14">
        <v>50</v>
      </c>
      <c r="I785" s="13" t="s">
        <v>55</v>
      </c>
      <c r="J785" s="16" t="s">
        <v>2189</v>
      </c>
      <c r="K785" s="16" t="s">
        <v>3291</v>
      </c>
    </row>
    <row r="786" spans="1:11" x14ac:dyDescent="0.25">
      <c r="A786" s="13" t="s">
        <v>5</v>
      </c>
      <c r="B786" s="13">
        <v>430910</v>
      </c>
      <c r="C786" s="13" t="s">
        <v>428</v>
      </c>
      <c r="D786" s="13" t="s">
        <v>99</v>
      </c>
      <c r="E786" s="17" t="s">
        <v>4410</v>
      </c>
      <c r="F786" s="13" t="s">
        <v>1111</v>
      </c>
      <c r="G786" s="13" t="s">
        <v>1146</v>
      </c>
      <c r="H786" s="14">
        <v>50</v>
      </c>
      <c r="I786" s="13" t="s">
        <v>55</v>
      </c>
      <c r="J786" s="16" t="s">
        <v>2190</v>
      </c>
      <c r="K786" s="16" t="s">
        <v>3292</v>
      </c>
    </row>
    <row r="787" spans="1:11" x14ac:dyDescent="0.25">
      <c r="A787" s="13" t="s">
        <v>5</v>
      </c>
      <c r="B787" s="13">
        <v>430920</v>
      </c>
      <c r="C787" s="13" t="s">
        <v>435</v>
      </c>
      <c r="D787" s="13" t="s">
        <v>76</v>
      </c>
      <c r="E787" s="17" t="s">
        <v>4411</v>
      </c>
      <c r="F787" s="13" t="s">
        <v>1111</v>
      </c>
      <c r="G787" s="13" t="s">
        <v>1147</v>
      </c>
      <c r="H787" s="14">
        <v>80</v>
      </c>
      <c r="I787" s="13" t="s">
        <v>55</v>
      </c>
      <c r="J787" s="16" t="s">
        <v>2191</v>
      </c>
      <c r="K787" s="16" t="s">
        <v>3293</v>
      </c>
    </row>
    <row r="788" spans="1:11" x14ac:dyDescent="0.25">
      <c r="A788" s="13" t="s">
        <v>5</v>
      </c>
      <c r="B788" s="13">
        <v>430920</v>
      </c>
      <c r="C788" s="13" t="s">
        <v>435</v>
      </c>
      <c r="D788" s="13" t="s">
        <v>76</v>
      </c>
      <c r="E788" s="17" t="s">
        <v>4412</v>
      </c>
      <c r="F788" s="13" t="s">
        <v>1111</v>
      </c>
      <c r="G788" s="13" t="s">
        <v>1148</v>
      </c>
      <c r="H788" s="14">
        <v>80</v>
      </c>
      <c r="I788" s="13" t="s">
        <v>84</v>
      </c>
      <c r="J788" s="16" t="s">
        <v>2192</v>
      </c>
      <c r="K788" s="16" t="s">
        <v>3294</v>
      </c>
    </row>
    <row r="789" spans="1:11" x14ac:dyDescent="0.25">
      <c r="A789" s="13" t="s">
        <v>5</v>
      </c>
      <c r="B789" s="13">
        <v>430930</v>
      </c>
      <c r="C789" s="13" t="s">
        <v>443</v>
      </c>
      <c r="D789" s="13" t="s">
        <v>64</v>
      </c>
      <c r="E789" s="17" t="s">
        <v>4413</v>
      </c>
      <c r="F789" s="13" t="s">
        <v>1111</v>
      </c>
      <c r="G789" s="13" t="s">
        <v>1115</v>
      </c>
      <c r="H789" s="14">
        <v>50</v>
      </c>
      <c r="I789" s="13" t="s">
        <v>84</v>
      </c>
      <c r="J789" s="16" t="s">
        <v>2193</v>
      </c>
      <c r="K789" s="16" t="s">
        <v>3295</v>
      </c>
    </row>
    <row r="790" spans="1:11" x14ac:dyDescent="0.25">
      <c r="A790" s="13" t="s">
        <v>5</v>
      </c>
      <c r="B790" s="13">
        <v>430940</v>
      </c>
      <c r="C790" s="13" t="s">
        <v>447</v>
      </c>
      <c r="D790" s="13" t="s">
        <v>99</v>
      </c>
      <c r="E790" s="17" t="s">
        <v>4414</v>
      </c>
      <c r="F790" s="13" t="s">
        <v>1111</v>
      </c>
      <c r="G790" s="13" t="s">
        <v>1149</v>
      </c>
      <c r="H790" s="14">
        <v>50</v>
      </c>
      <c r="I790" s="13" t="s">
        <v>55</v>
      </c>
      <c r="J790" s="16" t="s">
        <v>2194</v>
      </c>
      <c r="K790" s="16" t="s">
        <v>3296</v>
      </c>
    </row>
    <row r="791" spans="1:11" x14ac:dyDescent="0.25">
      <c r="A791" s="13" t="s">
        <v>5</v>
      </c>
      <c r="B791" s="13">
        <v>430950</v>
      </c>
      <c r="C791" s="13" t="s">
        <v>1150</v>
      </c>
      <c r="D791" s="13" t="s">
        <v>53</v>
      </c>
      <c r="E791" s="17" t="s">
        <v>4415</v>
      </c>
      <c r="F791" s="13" t="s">
        <v>1111</v>
      </c>
      <c r="G791" s="13" t="s">
        <v>1113</v>
      </c>
      <c r="H791" s="14">
        <v>50</v>
      </c>
      <c r="I791" s="13" t="s">
        <v>55</v>
      </c>
      <c r="J791" s="16" t="s">
        <v>2195</v>
      </c>
      <c r="K791" s="16" t="s">
        <v>3297</v>
      </c>
    </row>
    <row r="792" spans="1:11" x14ac:dyDescent="0.25">
      <c r="A792" s="13" t="s">
        <v>5</v>
      </c>
      <c r="B792" s="13">
        <v>430960</v>
      </c>
      <c r="C792" s="13" t="s">
        <v>455</v>
      </c>
      <c r="D792" s="13" t="s">
        <v>53</v>
      </c>
      <c r="E792" s="17" t="s">
        <v>4416</v>
      </c>
      <c r="F792" s="13" t="s">
        <v>1111</v>
      </c>
      <c r="G792" s="13" t="s">
        <v>1115</v>
      </c>
      <c r="H792" s="14">
        <v>50</v>
      </c>
      <c r="I792" s="13" t="s">
        <v>84</v>
      </c>
      <c r="J792" s="16" t="s">
        <v>2196</v>
      </c>
      <c r="K792" s="16" t="s">
        <v>3298</v>
      </c>
    </row>
    <row r="793" spans="1:11" x14ac:dyDescent="0.25">
      <c r="A793" s="13" t="s">
        <v>5</v>
      </c>
      <c r="B793" s="13">
        <v>431010</v>
      </c>
      <c r="C793" s="13" t="s">
        <v>470</v>
      </c>
      <c r="D793" s="13" t="s">
        <v>99</v>
      </c>
      <c r="E793" s="17" t="s">
        <v>4417</v>
      </c>
      <c r="F793" s="13" t="s">
        <v>1111</v>
      </c>
      <c r="G793" s="13" t="s">
        <v>1151</v>
      </c>
      <c r="H793" s="14">
        <v>50</v>
      </c>
      <c r="I793" s="13" t="s">
        <v>84</v>
      </c>
      <c r="J793" s="16" t="s">
        <v>2197</v>
      </c>
      <c r="K793" s="16" t="s">
        <v>3299</v>
      </c>
    </row>
    <row r="794" spans="1:11" x14ac:dyDescent="0.25">
      <c r="A794" s="13" t="s">
        <v>5</v>
      </c>
      <c r="B794" s="13">
        <v>431020</v>
      </c>
      <c r="C794" s="13" t="s">
        <v>472</v>
      </c>
      <c r="D794" s="13" t="s">
        <v>53</v>
      </c>
      <c r="E794" s="17" t="s">
        <v>4418</v>
      </c>
      <c r="F794" s="13" t="s">
        <v>1111</v>
      </c>
      <c r="G794" s="13" t="s">
        <v>1152</v>
      </c>
      <c r="H794" s="14">
        <v>50</v>
      </c>
      <c r="I794" s="13" t="s">
        <v>55</v>
      </c>
      <c r="J794" s="16" t="s">
        <v>2198</v>
      </c>
      <c r="K794" s="16" t="s">
        <v>3300</v>
      </c>
    </row>
    <row r="795" spans="1:11" x14ac:dyDescent="0.25">
      <c r="A795" s="13" t="s">
        <v>5</v>
      </c>
      <c r="B795" s="13">
        <v>431050</v>
      </c>
      <c r="C795" s="13" t="s">
        <v>488</v>
      </c>
      <c r="D795" s="13" t="s">
        <v>53</v>
      </c>
      <c r="E795" s="17" t="s">
        <v>4419</v>
      </c>
      <c r="F795" s="13" t="s">
        <v>1111</v>
      </c>
      <c r="G795" s="13" t="s">
        <v>1153</v>
      </c>
      <c r="H795" s="14">
        <v>50</v>
      </c>
      <c r="I795" s="13" t="s">
        <v>55</v>
      </c>
      <c r="J795" s="16" t="s">
        <v>2199</v>
      </c>
      <c r="K795" s="16" t="s">
        <v>3301</v>
      </c>
    </row>
    <row r="796" spans="1:11" x14ac:dyDescent="0.25">
      <c r="A796" s="13" t="s">
        <v>5</v>
      </c>
      <c r="B796" s="13">
        <v>431060</v>
      </c>
      <c r="C796" s="13" t="s">
        <v>495</v>
      </c>
      <c r="D796" s="13" t="s">
        <v>99</v>
      </c>
      <c r="E796" s="17" t="s">
        <v>4420</v>
      </c>
      <c r="F796" s="13" t="s">
        <v>1111</v>
      </c>
      <c r="G796" s="13" t="s">
        <v>1154</v>
      </c>
      <c r="H796" s="14">
        <v>50</v>
      </c>
      <c r="I796" s="13" t="s">
        <v>84</v>
      </c>
      <c r="J796" s="16" t="s">
        <v>2200</v>
      </c>
      <c r="K796" s="16" t="s">
        <v>3302</v>
      </c>
    </row>
    <row r="797" spans="1:11" x14ac:dyDescent="0.25">
      <c r="A797" s="13" t="s">
        <v>5</v>
      </c>
      <c r="B797" s="13">
        <v>431100</v>
      </c>
      <c r="C797" s="13" t="s">
        <v>508</v>
      </c>
      <c r="D797" s="13" t="s">
        <v>99</v>
      </c>
      <c r="E797" s="17" t="s">
        <v>4421</v>
      </c>
      <c r="F797" s="13" t="s">
        <v>1111</v>
      </c>
      <c r="G797" s="13" t="s">
        <v>1155</v>
      </c>
      <c r="H797" s="14">
        <v>50</v>
      </c>
      <c r="I797" s="13" t="s">
        <v>84</v>
      </c>
      <c r="J797" s="16" t="s">
        <v>2201</v>
      </c>
      <c r="K797" s="16" t="s">
        <v>3303</v>
      </c>
    </row>
    <row r="798" spans="1:11" x14ac:dyDescent="0.25">
      <c r="A798" s="13" t="s">
        <v>5</v>
      </c>
      <c r="B798" s="13">
        <v>431110</v>
      </c>
      <c r="C798" s="13" t="s">
        <v>511</v>
      </c>
      <c r="D798" s="13" t="s">
        <v>53</v>
      </c>
      <c r="E798" s="17" t="s">
        <v>4422</v>
      </c>
      <c r="F798" s="13" t="s">
        <v>1111</v>
      </c>
      <c r="G798" s="13" t="s">
        <v>1156</v>
      </c>
      <c r="H798" s="14">
        <v>50</v>
      </c>
      <c r="I798" s="13" t="s">
        <v>55</v>
      </c>
      <c r="J798" s="16" t="s">
        <v>2202</v>
      </c>
      <c r="K798" s="16" t="s">
        <v>3304</v>
      </c>
    </row>
    <row r="799" spans="1:11" x14ac:dyDescent="0.25">
      <c r="A799" s="13" t="s">
        <v>5</v>
      </c>
      <c r="B799" s="13">
        <v>431120</v>
      </c>
      <c r="C799" s="13" t="s">
        <v>516</v>
      </c>
      <c r="D799" s="13" t="s">
        <v>53</v>
      </c>
      <c r="E799" s="17" t="s">
        <v>4423</v>
      </c>
      <c r="F799" s="13" t="s">
        <v>1111</v>
      </c>
      <c r="G799" s="13" t="s">
        <v>1157</v>
      </c>
      <c r="H799" s="14">
        <v>50</v>
      </c>
      <c r="I799" s="13" t="s">
        <v>62</v>
      </c>
      <c r="J799" s="16" t="s">
        <v>2203</v>
      </c>
      <c r="K799" s="16" t="s">
        <v>3305</v>
      </c>
    </row>
    <row r="800" spans="1:11" x14ac:dyDescent="0.25">
      <c r="A800" s="13" t="s">
        <v>5</v>
      </c>
      <c r="B800" s="13">
        <v>431130</v>
      </c>
      <c r="C800" s="13" t="s">
        <v>521</v>
      </c>
      <c r="D800" s="13" t="s">
        <v>99</v>
      </c>
      <c r="E800" s="17" t="s">
        <v>4424</v>
      </c>
      <c r="F800" s="13" t="s">
        <v>1111</v>
      </c>
      <c r="G800" s="13" t="s">
        <v>1152</v>
      </c>
      <c r="H800" s="14">
        <v>50</v>
      </c>
      <c r="I800" s="13" t="s">
        <v>84</v>
      </c>
      <c r="J800" s="16" t="s">
        <v>2204</v>
      </c>
      <c r="K800" s="16" t="s">
        <v>3306</v>
      </c>
    </row>
    <row r="801" spans="1:11" x14ac:dyDescent="0.25">
      <c r="A801" s="13" t="s">
        <v>5</v>
      </c>
      <c r="B801" s="13">
        <v>431140</v>
      </c>
      <c r="C801" s="13" t="s">
        <v>525</v>
      </c>
      <c r="D801" s="13" t="s">
        <v>64</v>
      </c>
      <c r="E801" s="17" t="s">
        <v>4425</v>
      </c>
      <c r="F801" s="13" t="s">
        <v>1111</v>
      </c>
      <c r="G801" s="13" t="s">
        <v>1158</v>
      </c>
      <c r="H801" s="14">
        <v>50</v>
      </c>
      <c r="I801" s="13" t="s">
        <v>55</v>
      </c>
      <c r="J801" s="16" t="s">
        <v>2205</v>
      </c>
      <c r="K801" s="16" t="s">
        <v>3307</v>
      </c>
    </row>
    <row r="802" spans="1:11" x14ac:dyDescent="0.25">
      <c r="A802" s="13" t="s">
        <v>5</v>
      </c>
      <c r="B802" s="13">
        <v>431170</v>
      </c>
      <c r="C802" s="13" t="s">
        <v>536</v>
      </c>
      <c r="D802" s="13" t="s">
        <v>53</v>
      </c>
      <c r="E802" s="17" t="s">
        <v>4426</v>
      </c>
      <c r="F802" s="13" t="s">
        <v>1111</v>
      </c>
      <c r="G802" s="13" t="s">
        <v>1159</v>
      </c>
      <c r="H802" s="14">
        <v>50</v>
      </c>
      <c r="I802" s="13" t="s">
        <v>62</v>
      </c>
      <c r="J802" s="16" t="s">
        <v>2206</v>
      </c>
      <c r="K802" s="16" t="s">
        <v>3308</v>
      </c>
    </row>
    <row r="803" spans="1:11" x14ac:dyDescent="0.25">
      <c r="A803" s="13" t="s">
        <v>5</v>
      </c>
      <c r="B803" s="13">
        <v>431180</v>
      </c>
      <c r="C803" s="13" t="s">
        <v>544</v>
      </c>
      <c r="D803" s="13" t="s">
        <v>99</v>
      </c>
      <c r="E803" s="17" t="s">
        <v>4427</v>
      </c>
      <c r="F803" s="13" t="s">
        <v>1111</v>
      </c>
      <c r="G803" s="13" t="s">
        <v>1115</v>
      </c>
      <c r="H803" s="14">
        <v>50</v>
      </c>
      <c r="I803" s="13" t="s">
        <v>55</v>
      </c>
      <c r="J803" s="16" t="s">
        <v>2207</v>
      </c>
      <c r="K803" s="16" t="s">
        <v>3309</v>
      </c>
    </row>
    <row r="804" spans="1:11" x14ac:dyDescent="0.25">
      <c r="A804" s="13" t="s">
        <v>5</v>
      </c>
      <c r="B804" s="13">
        <v>431240</v>
      </c>
      <c r="C804" s="13" t="s">
        <v>569</v>
      </c>
      <c r="D804" s="13" t="s">
        <v>64</v>
      </c>
      <c r="E804" s="17" t="s">
        <v>4428</v>
      </c>
      <c r="F804" s="13" t="s">
        <v>1111</v>
      </c>
      <c r="G804" s="13" t="s">
        <v>1160</v>
      </c>
      <c r="H804" s="14">
        <v>50</v>
      </c>
      <c r="I804" s="13" t="s">
        <v>84</v>
      </c>
      <c r="J804" s="16" t="s">
        <v>2208</v>
      </c>
      <c r="K804" s="16" t="s">
        <v>3310</v>
      </c>
    </row>
    <row r="805" spans="1:11" x14ac:dyDescent="0.25">
      <c r="A805" s="13" t="s">
        <v>5</v>
      </c>
      <c r="B805" s="13">
        <v>431265</v>
      </c>
      <c r="C805" s="13" t="s">
        <v>1161</v>
      </c>
      <c r="D805" s="13" t="s">
        <v>53</v>
      </c>
      <c r="E805" s="17" t="s">
        <v>4429</v>
      </c>
      <c r="F805" s="13" t="s">
        <v>1111</v>
      </c>
      <c r="G805" s="13" t="s">
        <v>1115</v>
      </c>
      <c r="H805" s="14">
        <v>50</v>
      </c>
      <c r="I805" s="13" t="s">
        <v>55</v>
      </c>
      <c r="J805" s="16" t="s">
        <v>2209</v>
      </c>
      <c r="K805" s="16" t="s">
        <v>3311</v>
      </c>
    </row>
    <row r="806" spans="1:11" x14ac:dyDescent="0.25">
      <c r="A806" s="13" t="s">
        <v>5</v>
      </c>
      <c r="B806" s="13">
        <v>431306</v>
      </c>
      <c r="C806" s="13" t="s">
        <v>603</v>
      </c>
      <c r="D806" s="13" t="s">
        <v>99</v>
      </c>
      <c r="E806" s="17" t="s">
        <v>4430</v>
      </c>
      <c r="F806" s="13" t="s">
        <v>1111</v>
      </c>
      <c r="G806" s="13" t="s">
        <v>1115</v>
      </c>
      <c r="H806" s="14">
        <v>50</v>
      </c>
      <c r="I806" s="13" t="s">
        <v>55</v>
      </c>
      <c r="J806" s="16" t="s">
        <v>2210</v>
      </c>
      <c r="K806" s="16" t="s">
        <v>3312</v>
      </c>
    </row>
    <row r="807" spans="1:11" x14ac:dyDescent="0.25">
      <c r="A807" s="13" t="s">
        <v>5</v>
      </c>
      <c r="B807" s="13">
        <v>431320</v>
      </c>
      <c r="C807" s="13" t="s">
        <v>606</v>
      </c>
      <c r="D807" s="13" t="s">
        <v>99</v>
      </c>
      <c r="E807" s="17" t="s">
        <v>4431</v>
      </c>
      <c r="F807" s="13" t="s">
        <v>1111</v>
      </c>
      <c r="G807" s="13" t="s">
        <v>1115</v>
      </c>
      <c r="H807" s="14">
        <v>50</v>
      </c>
      <c r="I807" s="13" t="s">
        <v>84</v>
      </c>
      <c r="J807" s="16" t="s">
        <v>2211</v>
      </c>
      <c r="K807" s="16" t="s">
        <v>3313</v>
      </c>
    </row>
    <row r="808" spans="1:11" x14ac:dyDescent="0.25">
      <c r="A808" s="13" t="s">
        <v>5</v>
      </c>
      <c r="B808" s="13">
        <v>431330</v>
      </c>
      <c r="C808" s="13" t="s">
        <v>608</v>
      </c>
      <c r="D808" s="13" t="s">
        <v>99</v>
      </c>
      <c r="E808" s="17" t="s">
        <v>4432</v>
      </c>
      <c r="F808" s="13" t="s">
        <v>1111</v>
      </c>
      <c r="G808" s="13" t="s">
        <v>1115</v>
      </c>
      <c r="H808" s="14">
        <v>50</v>
      </c>
      <c r="I808" s="13" t="s">
        <v>55</v>
      </c>
      <c r="J808" s="16" t="s">
        <v>2212</v>
      </c>
      <c r="K808" s="16" t="s">
        <v>3314</v>
      </c>
    </row>
    <row r="809" spans="1:11" x14ac:dyDescent="0.25">
      <c r="A809" s="13" t="s">
        <v>5</v>
      </c>
      <c r="B809" s="13">
        <v>431337</v>
      </c>
      <c r="C809" s="13" t="s">
        <v>613</v>
      </c>
      <c r="D809" s="13" t="s">
        <v>99</v>
      </c>
      <c r="E809" s="17" t="s">
        <v>4433</v>
      </c>
      <c r="F809" s="13" t="s">
        <v>1111</v>
      </c>
      <c r="G809" s="13" t="s">
        <v>1147</v>
      </c>
      <c r="H809" s="14">
        <v>50</v>
      </c>
      <c r="I809" s="13" t="s">
        <v>84</v>
      </c>
      <c r="J809" s="16" t="s">
        <v>2213</v>
      </c>
      <c r="K809" s="16" t="s">
        <v>3315</v>
      </c>
    </row>
    <row r="810" spans="1:11" x14ac:dyDescent="0.25">
      <c r="A810" s="13" t="s">
        <v>5</v>
      </c>
      <c r="B810" s="13">
        <v>431340</v>
      </c>
      <c r="C810" s="13" t="s">
        <v>618</v>
      </c>
      <c r="D810" s="13" t="s">
        <v>76</v>
      </c>
      <c r="E810" s="17" t="s">
        <v>4434</v>
      </c>
      <c r="F810" s="13" t="s">
        <v>1111</v>
      </c>
      <c r="G810" s="13" t="s">
        <v>1162</v>
      </c>
      <c r="H810" s="14">
        <v>80</v>
      </c>
      <c r="I810" s="13" t="s">
        <v>84</v>
      </c>
      <c r="J810" s="16" t="s">
        <v>2214</v>
      </c>
      <c r="K810" s="16" t="s">
        <v>3316</v>
      </c>
    </row>
    <row r="811" spans="1:11" x14ac:dyDescent="0.25">
      <c r="A811" s="13" t="s">
        <v>5</v>
      </c>
      <c r="B811" s="13">
        <v>431340</v>
      </c>
      <c r="C811" s="13" t="s">
        <v>618</v>
      </c>
      <c r="D811" s="13" t="s">
        <v>76</v>
      </c>
      <c r="E811" s="17" t="s">
        <v>4435</v>
      </c>
      <c r="F811" s="13" t="s">
        <v>1111</v>
      </c>
      <c r="G811" s="13" t="s">
        <v>1163</v>
      </c>
      <c r="H811" s="14">
        <v>80</v>
      </c>
      <c r="I811" s="13" t="s">
        <v>84</v>
      </c>
      <c r="J811" s="16" t="s">
        <v>2215</v>
      </c>
      <c r="K811" s="16" t="s">
        <v>3317</v>
      </c>
    </row>
    <row r="812" spans="1:11" x14ac:dyDescent="0.25">
      <c r="A812" s="13" t="s">
        <v>5</v>
      </c>
      <c r="B812" s="13">
        <v>431370</v>
      </c>
      <c r="C812" s="13" t="s">
        <v>1164</v>
      </c>
      <c r="D812" s="13" t="s">
        <v>99</v>
      </c>
      <c r="E812" s="17" t="s">
        <v>4436</v>
      </c>
      <c r="F812" s="13" t="s">
        <v>1111</v>
      </c>
      <c r="G812" s="13" t="s">
        <v>1115</v>
      </c>
      <c r="H812" s="14">
        <v>50</v>
      </c>
      <c r="I812" s="13" t="s">
        <v>84</v>
      </c>
      <c r="J812" s="16" t="s">
        <v>2216</v>
      </c>
      <c r="K812" s="16" t="s">
        <v>3318</v>
      </c>
    </row>
    <row r="813" spans="1:11" x14ac:dyDescent="0.25">
      <c r="A813" s="13" t="s">
        <v>5</v>
      </c>
      <c r="B813" s="13">
        <v>431390</v>
      </c>
      <c r="C813" s="13" t="s">
        <v>637</v>
      </c>
      <c r="D813" s="13" t="s">
        <v>99</v>
      </c>
      <c r="E813" s="17" t="s">
        <v>4437</v>
      </c>
      <c r="F813" s="13" t="s">
        <v>1111</v>
      </c>
      <c r="G813" s="13" t="s">
        <v>1165</v>
      </c>
      <c r="H813" s="14">
        <v>50</v>
      </c>
      <c r="I813" s="13" t="s">
        <v>55</v>
      </c>
      <c r="J813" s="16" t="s">
        <v>2217</v>
      </c>
      <c r="K813" s="16" t="s">
        <v>3319</v>
      </c>
    </row>
    <row r="814" spans="1:11" x14ac:dyDescent="0.25">
      <c r="A814" s="13" t="s">
        <v>5</v>
      </c>
      <c r="B814" s="13">
        <v>431405</v>
      </c>
      <c r="C814" s="13" t="s">
        <v>647</v>
      </c>
      <c r="D814" s="13" t="s">
        <v>64</v>
      </c>
      <c r="E814" s="17" t="s">
        <v>4438</v>
      </c>
      <c r="F814" s="13" t="s">
        <v>1111</v>
      </c>
      <c r="G814" s="13" t="s">
        <v>1166</v>
      </c>
      <c r="H814" s="14">
        <v>50</v>
      </c>
      <c r="I814" s="13" t="s">
        <v>84</v>
      </c>
      <c r="J814" s="16" t="s">
        <v>2218</v>
      </c>
      <c r="K814" s="16" t="s">
        <v>3320</v>
      </c>
    </row>
    <row r="815" spans="1:11" x14ac:dyDescent="0.25">
      <c r="A815" s="13" t="s">
        <v>5</v>
      </c>
      <c r="B815" s="13">
        <v>431410</v>
      </c>
      <c r="C815" s="13" t="s">
        <v>653</v>
      </c>
      <c r="D815" s="13" t="s">
        <v>76</v>
      </c>
      <c r="E815" s="17" t="s">
        <v>4439</v>
      </c>
      <c r="F815" s="13" t="s">
        <v>1111</v>
      </c>
      <c r="G815" s="13" t="s">
        <v>1132</v>
      </c>
      <c r="H815" s="14">
        <v>80</v>
      </c>
      <c r="I815" s="13" t="s">
        <v>84</v>
      </c>
      <c r="J815" s="16" t="s">
        <v>2219</v>
      </c>
      <c r="K815" s="16" t="s">
        <v>3321</v>
      </c>
    </row>
    <row r="816" spans="1:11" x14ac:dyDescent="0.25">
      <c r="A816" s="13" t="s">
        <v>5</v>
      </c>
      <c r="B816" s="13">
        <v>431440</v>
      </c>
      <c r="C816" s="13" t="s">
        <v>666</v>
      </c>
      <c r="D816" s="13" t="s">
        <v>76</v>
      </c>
      <c r="E816" s="17" t="s">
        <v>4440</v>
      </c>
      <c r="F816" s="13" t="s">
        <v>1111</v>
      </c>
      <c r="G816" s="13" t="s">
        <v>1167</v>
      </c>
      <c r="H816" s="14">
        <v>80</v>
      </c>
      <c r="I816" s="13" t="s">
        <v>55</v>
      </c>
      <c r="J816" s="16" t="s">
        <v>2220</v>
      </c>
      <c r="K816" s="16" t="s">
        <v>3322</v>
      </c>
    </row>
    <row r="817" spans="1:11" x14ac:dyDescent="0.25">
      <c r="A817" s="13" t="s">
        <v>5</v>
      </c>
      <c r="B817" s="13">
        <v>431440</v>
      </c>
      <c r="C817" s="13" t="s">
        <v>666</v>
      </c>
      <c r="D817" s="13" t="s">
        <v>76</v>
      </c>
      <c r="E817" s="17" t="s">
        <v>4441</v>
      </c>
      <c r="F817" s="13" t="s">
        <v>1111</v>
      </c>
      <c r="G817" s="13" t="s">
        <v>1168</v>
      </c>
      <c r="H817" s="14">
        <v>80</v>
      </c>
      <c r="I817" s="13" t="s">
        <v>55</v>
      </c>
      <c r="J817" s="16" t="s">
        <v>2221</v>
      </c>
      <c r="K817" s="16" t="s">
        <v>3323</v>
      </c>
    </row>
    <row r="818" spans="1:11" x14ac:dyDescent="0.25">
      <c r="A818" s="13" t="s">
        <v>5</v>
      </c>
      <c r="B818" s="13">
        <v>431470</v>
      </c>
      <c r="C818" s="13" t="s">
        <v>686</v>
      </c>
      <c r="D818" s="13" t="s">
        <v>53</v>
      </c>
      <c r="E818" s="17" t="s">
        <v>4442</v>
      </c>
      <c r="F818" s="13" t="s">
        <v>1111</v>
      </c>
      <c r="G818" s="13" t="s">
        <v>1169</v>
      </c>
      <c r="H818" s="14">
        <v>50</v>
      </c>
      <c r="I818" s="13" t="s">
        <v>55</v>
      </c>
      <c r="J818" s="16" t="s">
        <v>2222</v>
      </c>
      <c r="K818" s="16" t="s">
        <v>3324</v>
      </c>
    </row>
    <row r="819" spans="1:11" x14ac:dyDescent="0.25">
      <c r="A819" s="13" t="s">
        <v>5</v>
      </c>
      <c r="B819" s="13">
        <v>431480</v>
      </c>
      <c r="C819" s="13" t="s">
        <v>693</v>
      </c>
      <c r="D819" s="13" t="s">
        <v>99</v>
      </c>
      <c r="E819" s="17" t="s">
        <v>4443</v>
      </c>
      <c r="F819" s="13" t="s">
        <v>1111</v>
      </c>
      <c r="G819" s="13" t="s">
        <v>1170</v>
      </c>
      <c r="H819" s="14">
        <v>50</v>
      </c>
      <c r="I819" s="13" t="s">
        <v>84</v>
      </c>
      <c r="J819" s="16" t="s">
        <v>2223</v>
      </c>
      <c r="K819" s="16" t="s">
        <v>3325</v>
      </c>
    </row>
    <row r="820" spans="1:11" x14ac:dyDescent="0.25">
      <c r="A820" s="13" t="s">
        <v>5</v>
      </c>
      <c r="B820" s="13">
        <v>431490</v>
      </c>
      <c r="C820" s="13" t="s">
        <v>694</v>
      </c>
      <c r="D820" s="13" t="s">
        <v>695</v>
      </c>
      <c r="E820" s="17" t="s">
        <v>4444</v>
      </c>
      <c r="F820" s="13" t="s">
        <v>1111</v>
      </c>
      <c r="G820" s="13" t="s">
        <v>1171</v>
      </c>
      <c r="H820" s="14">
        <v>80</v>
      </c>
      <c r="I820" s="13" t="s">
        <v>55</v>
      </c>
      <c r="J820" s="16" t="s">
        <v>2224</v>
      </c>
      <c r="K820" s="16" t="s">
        <v>3326</v>
      </c>
    </row>
    <row r="821" spans="1:11" x14ac:dyDescent="0.25">
      <c r="A821" s="13" t="s">
        <v>5</v>
      </c>
      <c r="B821" s="13">
        <v>431490</v>
      </c>
      <c r="C821" s="13" t="s">
        <v>694</v>
      </c>
      <c r="D821" s="13" t="s">
        <v>695</v>
      </c>
      <c r="E821" s="17" t="s">
        <v>4445</v>
      </c>
      <c r="F821" s="13" t="s">
        <v>1111</v>
      </c>
      <c r="G821" s="13" t="s">
        <v>1172</v>
      </c>
      <c r="H821" s="14">
        <v>80</v>
      </c>
      <c r="I821" s="13" t="s">
        <v>84</v>
      </c>
      <c r="J821" s="16" t="s">
        <v>2225</v>
      </c>
      <c r="K821" s="16" t="s">
        <v>3327</v>
      </c>
    </row>
    <row r="822" spans="1:11" x14ac:dyDescent="0.25">
      <c r="A822" s="13" t="s">
        <v>5</v>
      </c>
      <c r="B822" s="13">
        <v>431490</v>
      </c>
      <c r="C822" s="13" t="s">
        <v>694</v>
      </c>
      <c r="D822" s="13" t="s">
        <v>695</v>
      </c>
      <c r="E822" s="17" t="s">
        <v>4446</v>
      </c>
      <c r="F822" s="13" t="s">
        <v>1111</v>
      </c>
      <c r="G822" s="13" t="s">
        <v>1173</v>
      </c>
      <c r="H822" s="14">
        <v>80</v>
      </c>
      <c r="I822" s="13" t="s">
        <v>84</v>
      </c>
      <c r="J822" s="16" t="s">
        <v>2226</v>
      </c>
      <c r="K822" s="16" t="s">
        <v>3328</v>
      </c>
    </row>
    <row r="823" spans="1:11" x14ac:dyDescent="0.25">
      <c r="A823" s="13" t="s">
        <v>5</v>
      </c>
      <c r="B823" s="13">
        <v>431490</v>
      </c>
      <c r="C823" s="13" t="s">
        <v>694</v>
      </c>
      <c r="D823" s="13" t="s">
        <v>695</v>
      </c>
      <c r="E823" s="17" t="s">
        <v>4447</v>
      </c>
      <c r="F823" s="13" t="s">
        <v>1111</v>
      </c>
      <c r="G823" s="13" t="s">
        <v>1174</v>
      </c>
      <c r="H823" s="14">
        <v>80</v>
      </c>
      <c r="I823" s="13" t="s">
        <v>84</v>
      </c>
      <c r="J823" s="16" t="s">
        <v>2227</v>
      </c>
      <c r="K823" s="16" t="s">
        <v>3329</v>
      </c>
    </row>
    <row r="824" spans="1:11" x14ac:dyDescent="0.25">
      <c r="A824" s="13" t="s">
        <v>5</v>
      </c>
      <c r="B824" s="13">
        <v>431490</v>
      </c>
      <c r="C824" s="13" t="s">
        <v>694</v>
      </c>
      <c r="D824" s="13" t="s">
        <v>695</v>
      </c>
      <c r="E824" s="17" t="s">
        <v>4448</v>
      </c>
      <c r="F824" s="13" t="s">
        <v>1111</v>
      </c>
      <c r="G824" s="13" t="s">
        <v>1175</v>
      </c>
      <c r="H824" s="14">
        <v>80</v>
      </c>
      <c r="I824" s="13" t="s">
        <v>55</v>
      </c>
      <c r="J824" s="16" t="s">
        <v>2228</v>
      </c>
      <c r="K824" s="16" t="s">
        <v>3330</v>
      </c>
    </row>
    <row r="825" spans="1:11" x14ac:dyDescent="0.25">
      <c r="A825" s="13" t="s">
        <v>5</v>
      </c>
      <c r="B825" s="13">
        <v>431490</v>
      </c>
      <c r="C825" s="13" t="s">
        <v>694</v>
      </c>
      <c r="D825" s="13" t="s">
        <v>695</v>
      </c>
      <c r="E825" s="17" t="s">
        <v>4449</v>
      </c>
      <c r="F825" s="13" t="s">
        <v>1111</v>
      </c>
      <c r="G825" s="13" t="s">
        <v>1176</v>
      </c>
      <c r="H825" s="14">
        <v>80</v>
      </c>
      <c r="I825" s="13" t="s">
        <v>62</v>
      </c>
      <c r="J825" s="16" t="s">
        <v>2229</v>
      </c>
      <c r="K825" s="16" t="s">
        <v>3331</v>
      </c>
    </row>
    <row r="826" spans="1:11" x14ac:dyDescent="0.25">
      <c r="A826" s="13" t="s">
        <v>5</v>
      </c>
      <c r="B826" s="13">
        <v>431490</v>
      </c>
      <c r="C826" s="13" t="s">
        <v>694</v>
      </c>
      <c r="D826" s="13" t="s">
        <v>695</v>
      </c>
      <c r="E826" s="17" t="s">
        <v>4450</v>
      </c>
      <c r="F826" s="13" t="s">
        <v>1111</v>
      </c>
      <c r="G826" s="13" t="s">
        <v>1177</v>
      </c>
      <c r="H826" s="14">
        <v>80</v>
      </c>
      <c r="I826" s="13" t="s">
        <v>84</v>
      </c>
      <c r="J826" s="16" t="s">
        <v>2230</v>
      </c>
      <c r="K826" s="16" t="s">
        <v>3332</v>
      </c>
    </row>
    <row r="827" spans="1:11" x14ac:dyDescent="0.25">
      <c r="A827" s="13" t="s">
        <v>5</v>
      </c>
      <c r="B827" s="13">
        <v>431490</v>
      </c>
      <c r="C827" s="13" t="s">
        <v>694</v>
      </c>
      <c r="D827" s="13" t="s">
        <v>695</v>
      </c>
      <c r="E827" s="17" t="s">
        <v>4451</v>
      </c>
      <c r="F827" s="13" t="s">
        <v>1111</v>
      </c>
      <c r="G827" s="13" t="s">
        <v>1178</v>
      </c>
      <c r="H827" s="14">
        <v>80</v>
      </c>
      <c r="I827" s="13" t="s">
        <v>55</v>
      </c>
      <c r="J827" s="16" t="s">
        <v>2231</v>
      </c>
      <c r="K827" s="16" t="s">
        <v>3333</v>
      </c>
    </row>
    <row r="828" spans="1:11" x14ac:dyDescent="0.25">
      <c r="A828" s="13" t="s">
        <v>5</v>
      </c>
      <c r="B828" s="13">
        <v>431490</v>
      </c>
      <c r="C828" s="13" t="s">
        <v>694</v>
      </c>
      <c r="D828" s="13" t="s">
        <v>695</v>
      </c>
      <c r="E828" s="17" t="s">
        <v>4452</v>
      </c>
      <c r="F828" s="13" t="s">
        <v>1111</v>
      </c>
      <c r="G828" s="13" t="s">
        <v>1179</v>
      </c>
      <c r="H828" s="14">
        <v>80</v>
      </c>
      <c r="I828" s="13" t="s">
        <v>84</v>
      </c>
      <c r="J828" s="16" t="s">
        <v>2232</v>
      </c>
      <c r="K828" s="16" t="s">
        <v>3334</v>
      </c>
    </row>
    <row r="829" spans="1:11" x14ac:dyDescent="0.25">
      <c r="A829" s="13" t="s">
        <v>5</v>
      </c>
      <c r="B829" s="13">
        <v>431510</v>
      </c>
      <c r="C829" s="13" t="s">
        <v>723</v>
      </c>
      <c r="D829" s="13" t="s">
        <v>53</v>
      </c>
      <c r="E829" s="17" t="s">
        <v>4453</v>
      </c>
      <c r="F829" s="13" t="s">
        <v>1111</v>
      </c>
      <c r="G829" s="13" t="s">
        <v>1132</v>
      </c>
      <c r="H829" s="14">
        <v>50</v>
      </c>
      <c r="I829" s="13" t="s">
        <v>55</v>
      </c>
      <c r="J829" s="16" t="s">
        <v>2233</v>
      </c>
      <c r="K829" s="16" t="s">
        <v>3335</v>
      </c>
    </row>
    <row r="830" spans="1:11" x14ac:dyDescent="0.25">
      <c r="A830" s="13" t="s">
        <v>5</v>
      </c>
      <c r="B830" s="13">
        <v>431530</v>
      </c>
      <c r="C830" s="13" t="s">
        <v>733</v>
      </c>
      <c r="D830" s="13" t="s">
        <v>99</v>
      </c>
      <c r="E830" s="17" t="s">
        <v>4454</v>
      </c>
      <c r="F830" s="13" t="s">
        <v>1111</v>
      </c>
      <c r="G830" s="13" t="s">
        <v>1180</v>
      </c>
      <c r="H830" s="14">
        <v>50</v>
      </c>
      <c r="I830" s="13" t="s">
        <v>55</v>
      </c>
      <c r="J830" s="16" t="s">
        <v>2234</v>
      </c>
      <c r="K830" s="16" t="s">
        <v>3336</v>
      </c>
    </row>
    <row r="831" spans="1:11" x14ac:dyDescent="0.25">
      <c r="A831" s="13" t="s">
        <v>5</v>
      </c>
      <c r="B831" s="13">
        <v>431550</v>
      </c>
      <c r="C831" s="13" t="s">
        <v>1181</v>
      </c>
      <c r="D831" s="13" t="s">
        <v>53</v>
      </c>
      <c r="E831" s="17" t="s">
        <v>4455</v>
      </c>
      <c r="F831" s="13" t="s">
        <v>1111</v>
      </c>
      <c r="G831" s="13" t="s">
        <v>1113</v>
      </c>
      <c r="H831" s="14">
        <v>50</v>
      </c>
      <c r="I831" s="13" t="s">
        <v>84</v>
      </c>
      <c r="J831" s="16" t="s">
        <v>2235</v>
      </c>
      <c r="K831" s="16" t="s">
        <v>3337</v>
      </c>
    </row>
    <row r="832" spans="1:11" x14ac:dyDescent="0.25">
      <c r="A832" s="13" t="s">
        <v>5</v>
      </c>
      <c r="B832" s="13">
        <v>431560</v>
      </c>
      <c r="C832" s="13" t="s">
        <v>748</v>
      </c>
      <c r="D832" s="13" t="s">
        <v>76</v>
      </c>
      <c r="E832" s="17" t="s">
        <v>4456</v>
      </c>
      <c r="F832" s="13" t="s">
        <v>1111</v>
      </c>
      <c r="G832" s="13" t="s">
        <v>1182</v>
      </c>
      <c r="H832" s="14">
        <v>80</v>
      </c>
      <c r="I832" s="13" t="s">
        <v>55</v>
      </c>
      <c r="J832" s="16" t="s">
        <v>2236</v>
      </c>
      <c r="K832" s="16" t="s">
        <v>3338</v>
      </c>
    </row>
    <row r="833" spans="1:11" x14ac:dyDescent="0.25">
      <c r="A833" s="13" t="s">
        <v>5</v>
      </c>
      <c r="B833" s="13">
        <v>431570</v>
      </c>
      <c r="C833" s="13" t="s">
        <v>753</v>
      </c>
      <c r="D833" s="13" t="s">
        <v>99</v>
      </c>
      <c r="E833" s="17" t="s">
        <v>4457</v>
      </c>
      <c r="F833" s="13" t="s">
        <v>1111</v>
      </c>
      <c r="G833" s="13" t="s">
        <v>1183</v>
      </c>
      <c r="H833" s="14">
        <v>50</v>
      </c>
      <c r="I833" s="13" t="s">
        <v>84</v>
      </c>
      <c r="J833" s="16" t="s">
        <v>2237</v>
      </c>
      <c r="K833" s="16" t="s">
        <v>3339</v>
      </c>
    </row>
    <row r="834" spans="1:11" x14ac:dyDescent="0.25">
      <c r="A834" s="13" t="s">
        <v>5</v>
      </c>
      <c r="B834" s="13">
        <v>431640</v>
      </c>
      <c r="C834" s="13" t="s">
        <v>766</v>
      </c>
      <c r="D834" s="13" t="s">
        <v>99</v>
      </c>
      <c r="E834" s="17" t="s">
        <v>4458</v>
      </c>
      <c r="F834" s="13" t="s">
        <v>1111</v>
      </c>
      <c r="G834" s="13" t="s">
        <v>1184</v>
      </c>
      <c r="H834" s="14">
        <v>50</v>
      </c>
      <c r="I834" s="13" t="s">
        <v>84</v>
      </c>
      <c r="J834" s="16" t="s">
        <v>2238</v>
      </c>
      <c r="K834" s="16" t="s">
        <v>3340</v>
      </c>
    </row>
    <row r="835" spans="1:11" x14ac:dyDescent="0.25">
      <c r="A835" s="13" t="s">
        <v>5</v>
      </c>
      <c r="B835" s="13">
        <v>431680</v>
      </c>
      <c r="C835" s="13" t="s">
        <v>783</v>
      </c>
      <c r="D835" s="13" t="s">
        <v>76</v>
      </c>
      <c r="E835" s="17" t="s">
        <v>4459</v>
      </c>
      <c r="F835" s="13" t="s">
        <v>1111</v>
      </c>
      <c r="G835" s="13" t="s">
        <v>1185</v>
      </c>
      <c r="H835" s="14">
        <v>80</v>
      </c>
      <c r="I835" s="13" t="s">
        <v>84</v>
      </c>
      <c r="J835" s="16" t="s">
        <v>2239</v>
      </c>
      <c r="K835" s="16" t="s">
        <v>3341</v>
      </c>
    </row>
    <row r="836" spans="1:11" x14ac:dyDescent="0.25">
      <c r="A836" s="13" t="s">
        <v>5</v>
      </c>
      <c r="B836" s="13">
        <v>431690</v>
      </c>
      <c r="C836" s="13" t="s">
        <v>787</v>
      </c>
      <c r="D836" s="13" t="s">
        <v>76</v>
      </c>
      <c r="E836" s="17" t="s">
        <v>4460</v>
      </c>
      <c r="F836" s="13" t="s">
        <v>1111</v>
      </c>
      <c r="G836" s="13" t="s">
        <v>1167</v>
      </c>
      <c r="H836" s="14">
        <v>80</v>
      </c>
      <c r="I836" s="13" t="s">
        <v>84</v>
      </c>
      <c r="J836" s="16" t="s">
        <v>2240</v>
      </c>
      <c r="K836" s="16" t="s">
        <v>3342</v>
      </c>
    </row>
    <row r="837" spans="1:11" x14ac:dyDescent="0.25">
      <c r="A837" s="13" t="s">
        <v>5</v>
      </c>
      <c r="B837" s="13">
        <v>431720</v>
      </c>
      <c r="C837" s="13" t="s">
        <v>790</v>
      </c>
      <c r="D837" s="13" t="s">
        <v>64</v>
      </c>
      <c r="E837" s="17" t="s">
        <v>4461</v>
      </c>
      <c r="F837" s="13" t="s">
        <v>1111</v>
      </c>
      <c r="G837" s="13" t="s">
        <v>1142</v>
      </c>
      <c r="H837" s="14">
        <v>50</v>
      </c>
      <c r="I837" s="13" t="s">
        <v>55</v>
      </c>
      <c r="J837" s="16" t="s">
        <v>2241</v>
      </c>
      <c r="K837" s="16" t="s">
        <v>3343</v>
      </c>
    </row>
    <row r="838" spans="1:11" x14ac:dyDescent="0.25">
      <c r="A838" s="13" t="s">
        <v>5</v>
      </c>
      <c r="B838" s="13">
        <v>431730</v>
      </c>
      <c r="C838" s="13" t="s">
        <v>794</v>
      </c>
      <c r="D838" s="13" t="s">
        <v>99</v>
      </c>
      <c r="E838" s="17" t="s">
        <v>4462</v>
      </c>
      <c r="F838" s="13" t="s">
        <v>1111</v>
      </c>
      <c r="G838" s="13" t="s">
        <v>1186</v>
      </c>
      <c r="H838" s="14">
        <v>50</v>
      </c>
      <c r="I838" s="13" t="s">
        <v>84</v>
      </c>
      <c r="J838" s="16" t="s">
        <v>2242</v>
      </c>
      <c r="K838" s="16" t="s">
        <v>3344</v>
      </c>
    </row>
    <row r="839" spans="1:11" x14ac:dyDescent="0.25">
      <c r="A839" s="13" t="s">
        <v>5</v>
      </c>
      <c r="B839" s="13">
        <v>431710</v>
      </c>
      <c r="C839" s="13" t="s">
        <v>1187</v>
      </c>
      <c r="D839" s="13" t="s">
        <v>64</v>
      </c>
      <c r="E839" s="17" t="s">
        <v>4463</v>
      </c>
      <c r="F839" s="13" t="s">
        <v>1111</v>
      </c>
      <c r="G839" s="13" t="s">
        <v>1188</v>
      </c>
      <c r="H839" s="14">
        <v>50</v>
      </c>
      <c r="I839" s="13" t="s">
        <v>84</v>
      </c>
      <c r="J839" s="16" t="s">
        <v>2243</v>
      </c>
      <c r="K839" s="16" t="s">
        <v>3345</v>
      </c>
    </row>
    <row r="840" spans="1:11" x14ac:dyDescent="0.25">
      <c r="A840" s="13" t="s">
        <v>5</v>
      </c>
      <c r="B840" s="13">
        <v>431740</v>
      </c>
      <c r="C840" s="13" t="s">
        <v>801</v>
      </c>
      <c r="D840" s="13" t="s">
        <v>99</v>
      </c>
      <c r="E840" s="17" t="s">
        <v>4464</v>
      </c>
      <c r="F840" s="13" t="s">
        <v>1111</v>
      </c>
      <c r="G840" s="13" t="s">
        <v>1189</v>
      </c>
      <c r="H840" s="14">
        <v>50</v>
      </c>
      <c r="I840" s="13" t="s">
        <v>55</v>
      </c>
      <c r="J840" s="16" t="s">
        <v>2244</v>
      </c>
      <c r="K840" s="16" t="s">
        <v>3346</v>
      </c>
    </row>
    <row r="841" spans="1:11" x14ac:dyDescent="0.25">
      <c r="A841" s="13" t="s">
        <v>5</v>
      </c>
      <c r="B841" s="13">
        <v>431750</v>
      </c>
      <c r="C841" s="13" t="s">
        <v>805</v>
      </c>
      <c r="D841" s="13" t="s">
        <v>64</v>
      </c>
      <c r="E841" s="17" t="s">
        <v>4465</v>
      </c>
      <c r="F841" s="13" t="s">
        <v>1111</v>
      </c>
      <c r="G841" s="13" t="s">
        <v>1190</v>
      </c>
      <c r="H841" s="14">
        <v>50</v>
      </c>
      <c r="I841" s="13" t="s">
        <v>84</v>
      </c>
      <c r="J841" s="16" t="s">
        <v>2245</v>
      </c>
      <c r="K841" s="16" t="s">
        <v>3347</v>
      </c>
    </row>
    <row r="842" spans="1:11" x14ac:dyDescent="0.25">
      <c r="A842" s="13" t="s">
        <v>5</v>
      </c>
      <c r="B842" s="13">
        <v>431760</v>
      </c>
      <c r="C842" s="13" t="s">
        <v>808</v>
      </c>
      <c r="D842" s="13" t="s">
        <v>99</v>
      </c>
      <c r="E842" s="17" t="s">
        <v>4466</v>
      </c>
      <c r="F842" s="13" t="s">
        <v>1111</v>
      </c>
      <c r="G842" s="13" t="s">
        <v>1191</v>
      </c>
      <c r="H842" s="14">
        <v>50</v>
      </c>
      <c r="I842" s="13" t="s">
        <v>84</v>
      </c>
      <c r="J842" s="16" t="s">
        <v>2246</v>
      </c>
      <c r="K842" s="16" t="s">
        <v>3348</v>
      </c>
    </row>
    <row r="843" spans="1:11" x14ac:dyDescent="0.25">
      <c r="A843" s="13" t="s">
        <v>5</v>
      </c>
      <c r="B843" s="13">
        <v>431770</v>
      </c>
      <c r="C843" s="13" t="s">
        <v>1192</v>
      </c>
      <c r="D843" s="13" t="s">
        <v>53</v>
      </c>
      <c r="E843" s="17" t="s">
        <v>4467</v>
      </c>
      <c r="F843" s="13" t="s">
        <v>1111</v>
      </c>
      <c r="G843" s="13" t="s">
        <v>1193</v>
      </c>
      <c r="H843" s="14">
        <v>50</v>
      </c>
      <c r="I843" s="13" t="s">
        <v>55</v>
      </c>
      <c r="J843" s="16" t="s">
        <v>2247</v>
      </c>
      <c r="K843" s="16" t="s">
        <v>3349</v>
      </c>
    </row>
    <row r="844" spans="1:11" x14ac:dyDescent="0.25">
      <c r="A844" s="13" t="s">
        <v>5</v>
      </c>
      <c r="B844" s="13">
        <v>431780</v>
      </c>
      <c r="C844" s="13" t="s">
        <v>815</v>
      </c>
      <c r="D844" s="13" t="s">
        <v>53</v>
      </c>
      <c r="E844" s="17" t="s">
        <v>4468</v>
      </c>
      <c r="F844" s="13" t="s">
        <v>1111</v>
      </c>
      <c r="G844" s="13" t="s">
        <v>1194</v>
      </c>
      <c r="H844" s="14">
        <v>50</v>
      </c>
      <c r="I844" s="13" t="s">
        <v>84</v>
      </c>
      <c r="J844" s="16" t="s">
        <v>2248</v>
      </c>
      <c r="K844" s="16" t="s">
        <v>3350</v>
      </c>
    </row>
    <row r="845" spans="1:11" x14ac:dyDescent="0.25">
      <c r="A845" s="13" t="s">
        <v>5</v>
      </c>
      <c r="B845" s="13">
        <v>431800</v>
      </c>
      <c r="C845" s="13" t="s">
        <v>820</v>
      </c>
      <c r="D845" s="13" t="s">
        <v>64</v>
      </c>
      <c r="E845" s="17" t="s">
        <v>4469</v>
      </c>
      <c r="F845" s="13" t="s">
        <v>1111</v>
      </c>
      <c r="G845" s="13" t="s">
        <v>1160</v>
      </c>
      <c r="H845" s="14">
        <v>50</v>
      </c>
      <c r="I845" s="13" t="s">
        <v>62</v>
      </c>
      <c r="J845" s="16" t="s">
        <v>2249</v>
      </c>
      <c r="K845" s="16" t="s">
        <v>3351</v>
      </c>
    </row>
    <row r="846" spans="1:11" x14ac:dyDescent="0.25">
      <c r="A846" s="13" t="s">
        <v>5</v>
      </c>
      <c r="B846" s="13">
        <v>431810</v>
      </c>
      <c r="C846" s="13" t="s">
        <v>825</v>
      </c>
      <c r="D846" s="13" t="s">
        <v>53</v>
      </c>
      <c r="E846" s="17" t="s">
        <v>4470</v>
      </c>
      <c r="F846" s="13" t="s">
        <v>1111</v>
      </c>
      <c r="G846" s="13" t="s">
        <v>1195</v>
      </c>
      <c r="H846" s="14">
        <v>50</v>
      </c>
      <c r="I846" s="13" t="s">
        <v>55</v>
      </c>
      <c r="J846" s="16" t="s">
        <v>2250</v>
      </c>
      <c r="K846" s="16" t="s">
        <v>3352</v>
      </c>
    </row>
    <row r="847" spans="1:11" x14ac:dyDescent="0.25">
      <c r="A847" s="13" t="s">
        <v>5</v>
      </c>
      <c r="B847" s="13">
        <v>431820</v>
      </c>
      <c r="C847" s="13" t="s">
        <v>827</v>
      </c>
      <c r="D847" s="13" t="s">
        <v>99</v>
      </c>
      <c r="E847" s="17" t="s">
        <v>4471</v>
      </c>
      <c r="F847" s="13" t="s">
        <v>1111</v>
      </c>
      <c r="G847" s="13" t="s">
        <v>1196</v>
      </c>
      <c r="H847" s="14">
        <v>50</v>
      </c>
      <c r="I847" s="13" t="s">
        <v>55</v>
      </c>
      <c r="J847" s="16" t="s">
        <v>2251</v>
      </c>
      <c r="K847" s="16" t="s">
        <v>3353</v>
      </c>
    </row>
    <row r="848" spans="1:11" x14ac:dyDescent="0.25">
      <c r="A848" s="13" t="s">
        <v>5</v>
      </c>
      <c r="B848" s="13">
        <v>431830</v>
      </c>
      <c r="C848" s="13" t="s">
        <v>828</v>
      </c>
      <c r="D848" s="13" t="s">
        <v>64</v>
      </c>
      <c r="E848" s="17" t="s">
        <v>4472</v>
      </c>
      <c r="F848" s="13" t="s">
        <v>1111</v>
      </c>
      <c r="G848" s="13" t="s">
        <v>1125</v>
      </c>
      <c r="H848" s="14">
        <v>50</v>
      </c>
      <c r="I848" s="13" t="s">
        <v>84</v>
      </c>
      <c r="J848" s="16" t="s">
        <v>2252</v>
      </c>
      <c r="K848" s="16" t="s">
        <v>3354</v>
      </c>
    </row>
    <row r="849" spans="1:11" x14ac:dyDescent="0.25">
      <c r="A849" s="13" t="s">
        <v>5</v>
      </c>
      <c r="B849" s="13">
        <v>431840</v>
      </c>
      <c r="C849" s="13" t="s">
        <v>831</v>
      </c>
      <c r="D849" s="13" t="s">
        <v>99</v>
      </c>
      <c r="E849" s="17" t="s">
        <v>4473</v>
      </c>
      <c r="F849" s="13" t="s">
        <v>1111</v>
      </c>
      <c r="G849" s="13" t="s">
        <v>1197</v>
      </c>
      <c r="H849" s="14">
        <v>50</v>
      </c>
      <c r="I849" s="13" t="s">
        <v>84</v>
      </c>
      <c r="J849" s="16" t="s">
        <v>2253</v>
      </c>
      <c r="K849" s="16" t="s">
        <v>3355</v>
      </c>
    </row>
    <row r="850" spans="1:11" x14ac:dyDescent="0.25">
      <c r="A850" s="13" t="s">
        <v>5</v>
      </c>
      <c r="B850" s="13">
        <v>431850</v>
      </c>
      <c r="C850" s="13" t="s">
        <v>843</v>
      </c>
      <c r="D850" s="13" t="s">
        <v>99</v>
      </c>
      <c r="E850" s="17" t="s">
        <v>4474</v>
      </c>
      <c r="F850" s="13" t="s">
        <v>1111</v>
      </c>
      <c r="G850" s="13" t="s">
        <v>1115</v>
      </c>
      <c r="H850" s="14">
        <v>50</v>
      </c>
      <c r="I850" s="13" t="s">
        <v>84</v>
      </c>
      <c r="J850" s="16" t="s">
        <v>2254</v>
      </c>
      <c r="K850" s="16" t="s">
        <v>3356</v>
      </c>
    </row>
    <row r="851" spans="1:11" x14ac:dyDescent="0.25">
      <c r="A851" s="13" t="s">
        <v>5</v>
      </c>
      <c r="B851" s="13">
        <v>431870</v>
      </c>
      <c r="C851" s="13" t="s">
        <v>850</v>
      </c>
      <c r="D851" s="13" t="s">
        <v>76</v>
      </c>
      <c r="E851" s="17" t="s">
        <v>4475</v>
      </c>
      <c r="F851" s="13" t="s">
        <v>1111</v>
      </c>
      <c r="G851" s="13" t="s">
        <v>1198</v>
      </c>
      <c r="H851" s="14">
        <v>80</v>
      </c>
      <c r="I851" s="13" t="s">
        <v>84</v>
      </c>
      <c r="J851" s="16" t="s">
        <v>2255</v>
      </c>
      <c r="K851" s="16" t="s">
        <v>3357</v>
      </c>
    </row>
    <row r="852" spans="1:11" x14ac:dyDescent="0.25">
      <c r="A852" s="13" t="s">
        <v>5</v>
      </c>
      <c r="B852" s="13">
        <v>431880</v>
      </c>
      <c r="C852" s="13" t="s">
        <v>855</v>
      </c>
      <c r="D852" s="13" t="s">
        <v>99</v>
      </c>
      <c r="E852" s="17" t="s">
        <v>4476</v>
      </c>
      <c r="F852" s="13" t="s">
        <v>1111</v>
      </c>
      <c r="G852" s="13" t="s">
        <v>1199</v>
      </c>
      <c r="H852" s="14">
        <v>50</v>
      </c>
      <c r="I852" s="13" t="s">
        <v>55</v>
      </c>
      <c r="J852" s="16" t="s">
        <v>2256</v>
      </c>
      <c r="K852" s="16" t="s">
        <v>3358</v>
      </c>
    </row>
    <row r="853" spans="1:11" x14ac:dyDescent="0.25">
      <c r="A853" s="13" t="s">
        <v>5</v>
      </c>
      <c r="B853" s="13">
        <v>431890</v>
      </c>
      <c r="C853" s="13" t="s">
        <v>857</v>
      </c>
      <c r="D853" s="13" t="s">
        <v>99</v>
      </c>
      <c r="E853" s="17" t="s">
        <v>4477</v>
      </c>
      <c r="F853" s="13" t="s">
        <v>1111</v>
      </c>
      <c r="G853" s="13" t="s">
        <v>1125</v>
      </c>
      <c r="H853" s="14">
        <v>50</v>
      </c>
      <c r="I853" s="13" t="s">
        <v>55</v>
      </c>
      <c r="J853" s="16" t="s">
        <v>2257</v>
      </c>
      <c r="K853" s="16" t="s">
        <v>3359</v>
      </c>
    </row>
    <row r="854" spans="1:11" x14ac:dyDescent="0.25">
      <c r="A854" s="13" t="s">
        <v>5</v>
      </c>
      <c r="B854" s="13">
        <v>431900</v>
      </c>
      <c r="C854" s="13" t="s">
        <v>859</v>
      </c>
      <c r="D854" s="13" t="s">
        <v>99</v>
      </c>
      <c r="E854" s="17" t="s">
        <v>4478</v>
      </c>
      <c r="F854" s="13" t="s">
        <v>1111</v>
      </c>
      <c r="G854" s="13" t="s">
        <v>1200</v>
      </c>
      <c r="H854" s="14">
        <v>50</v>
      </c>
      <c r="I854" s="13" t="s">
        <v>55</v>
      </c>
      <c r="J854" s="16" t="s">
        <v>2258</v>
      </c>
      <c r="K854" s="16" t="s">
        <v>3360</v>
      </c>
    </row>
    <row r="855" spans="1:11" x14ac:dyDescent="0.25">
      <c r="A855" s="13" t="s">
        <v>5</v>
      </c>
      <c r="B855" s="13">
        <v>431950</v>
      </c>
      <c r="C855" s="13" t="s">
        <v>874</v>
      </c>
      <c r="D855" s="13" t="s">
        <v>99</v>
      </c>
      <c r="E855" s="17" t="s">
        <v>4479</v>
      </c>
      <c r="F855" s="13" t="s">
        <v>1111</v>
      </c>
      <c r="G855" s="13" t="s">
        <v>1201</v>
      </c>
      <c r="H855" s="14">
        <v>50</v>
      </c>
      <c r="I855" s="13" t="s">
        <v>55</v>
      </c>
      <c r="J855" s="16" t="s">
        <v>2259</v>
      </c>
      <c r="K855" s="16" t="s">
        <v>3361</v>
      </c>
    </row>
    <row r="856" spans="1:11" x14ac:dyDescent="0.25">
      <c r="A856" s="13" t="s">
        <v>5</v>
      </c>
      <c r="B856" s="13">
        <v>431960</v>
      </c>
      <c r="C856" s="13" t="s">
        <v>876</v>
      </c>
      <c r="D856" s="13" t="s">
        <v>99</v>
      </c>
      <c r="E856" s="17" t="s">
        <v>4480</v>
      </c>
      <c r="F856" s="13" t="s">
        <v>1111</v>
      </c>
      <c r="G856" s="13" t="s">
        <v>1202</v>
      </c>
      <c r="H856" s="14">
        <v>50</v>
      </c>
      <c r="I856" s="13" t="s">
        <v>84</v>
      </c>
      <c r="J856" s="16" t="s">
        <v>2260</v>
      </c>
      <c r="K856" s="16" t="s">
        <v>3362</v>
      </c>
    </row>
    <row r="857" spans="1:11" x14ac:dyDescent="0.25">
      <c r="A857" s="13" t="s">
        <v>5</v>
      </c>
      <c r="B857" s="13">
        <v>431990</v>
      </c>
      <c r="C857" s="13" t="s">
        <v>886</v>
      </c>
      <c r="D857" s="13" t="s">
        <v>64</v>
      </c>
      <c r="E857" s="17" t="s">
        <v>4481</v>
      </c>
      <c r="F857" s="13" t="s">
        <v>1111</v>
      </c>
      <c r="G857" s="13" t="s">
        <v>1132</v>
      </c>
      <c r="H857" s="14">
        <v>50</v>
      </c>
      <c r="I857" s="13" t="s">
        <v>84</v>
      </c>
      <c r="J857" s="16" t="s">
        <v>2261</v>
      </c>
      <c r="K857" s="16" t="s">
        <v>3363</v>
      </c>
    </row>
    <row r="858" spans="1:11" x14ac:dyDescent="0.25">
      <c r="A858" s="13" t="s">
        <v>5</v>
      </c>
      <c r="B858" s="13">
        <v>432000</v>
      </c>
      <c r="C858" s="13" t="s">
        <v>889</v>
      </c>
      <c r="D858" s="13" t="s">
        <v>76</v>
      </c>
      <c r="E858" s="17" t="s">
        <v>4482</v>
      </c>
      <c r="F858" s="13" t="s">
        <v>1111</v>
      </c>
      <c r="G858" s="13" t="s">
        <v>1203</v>
      </c>
      <c r="H858" s="14">
        <v>80</v>
      </c>
      <c r="I858" s="13" t="s">
        <v>84</v>
      </c>
      <c r="J858" s="16" t="s">
        <v>2262</v>
      </c>
      <c r="K858" s="16" t="s">
        <v>3364</v>
      </c>
    </row>
    <row r="859" spans="1:11" x14ac:dyDescent="0.25">
      <c r="A859" s="13" t="s">
        <v>5</v>
      </c>
      <c r="B859" s="13">
        <v>432010</v>
      </c>
      <c r="C859" s="13" t="s">
        <v>891</v>
      </c>
      <c r="D859" s="13" t="s">
        <v>99</v>
      </c>
      <c r="E859" s="17" t="s">
        <v>4483</v>
      </c>
      <c r="F859" s="13" t="s">
        <v>1111</v>
      </c>
      <c r="G859" s="13" t="s">
        <v>1115</v>
      </c>
      <c r="H859" s="14">
        <v>50</v>
      </c>
      <c r="I859" s="13" t="s">
        <v>55</v>
      </c>
      <c r="J859" s="16" t="s">
        <v>2263</v>
      </c>
      <c r="K859" s="16" t="s">
        <v>3365</v>
      </c>
    </row>
    <row r="860" spans="1:11" x14ac:dyDescent="0.25">
      <c r="A860" s="13" t="s">
        <v>5</v>
      </c>
      <c r="B860" s="13">
        <v>432040</v>
      </c>
      <c r="C860" s="13" t="s">
        <v>902</v>
      </c>
      <c r="D860" s="13" t="s">
        <v>53</v>
      </c>
      <c r="E860" s="17" t="s">
        <v>4484</v>
      </c>
      <c r="F860" s="13" t="s">
        <v>1111</v>
      </c>
      <c r="G860" s="13" t="s">
        <v>1115</v>
      </c>
      <c r="H860" s="14">
        <v>50</v>
      </c>
      <c r="I860" s="13" t="s">
        <v>55</v>
      </c>
      <c r="J860" s="16" t="s">
        <v>2264</v>
      </c>
      <c r="K860" s="16" t="s">
        <v>3366</v>
      </c>
    </row>
    <row r="861" spans="1:11" x14ac:dyDescent="0.25">
      <c r="A861" s="13" t="s">
        <v>5</v>
      </c>
      <c r="B861" s="13">
        <v>432080</v>
      </c>
      <c r="C861" s="13" t="s">
        <v>919</v>
      </c>
      <c r="D861" s="13" t="s">
        <v>99</v>
      </c>
      <c r="E861" s="17" t="s">
        <v>4485</v>
      </c>
      <c r="F861" s="13" t="s">
        <v>1111</v>
      </c>
      <c r="G861" s="13" t="s">
        <v>1204</v>
      </c>
      <c r="H861" s="14">
        <v>50</v>
      </c>
      <c r="I861" s="13" t="s">
        <v>84</v>
      </c>
      <c r="J861" s="16" t="s">
        <v>2265</v>
      </c>
      <c r="K861" s="16" t="s">
        <v>3367</v>
      </c>
    </row>
    <row r="862" spans="1:11" x14ac:dyDescent="0.25">
      <c r="A862" s="13" t="s">
        <v>5</v>
      </c>
      <c r="B862" s="13">
        <v>432090</v>
      </c>
      <c r="C862" s="13" t="s">
        <v>924</v>
      </c>
      <c r="D862" s="13" t="s">
        <v>99</v>
      </c>
      <c r="E862" s="17" t="s">
        <v>4486</v>
      </c>
      <c r="F862" s="13" t="s">
        <v>1111</v>
      </c>
      <c r="G862" s="13" t="s">
        <v>1113</v>
      </c>
      <c r="H862" s="14">
        <v>50</v>
      </c>
      <c r="I862" s="13" t="s">
        <v>55</v>
      </c>
      <c r="J862" s="16" t="s">
        <v>2266</v>
      </c>
      <c r="K862" s="16" t="s">
        <v>3368</v>
      </c>
    </row>
    <row r="863" spans="1:11" x14ac:dyDescent="0.25">
      <c r="A863" s="13" t="s">
        <v>5</v>
      </c>
      <c r="B863" s="13">
        <v>432110</v>
      </c>
      <c r="C863" s="13" t="s">
        <v>928</v>
      </c>
      <c r="D863" s="13" t="s">
        <v>53</v>
      </c>
      <c r="E863" s="17" t="s">
        <v>4487</v>
      </c>
      <c r="F863" s="13" t="s">
        <v>1111</v>
      </c>
      <c r="G863" s="13" t="s">
        <v>1205</v>
      </c>
      <c r="H863" s="14">
        <v>50</v>
      </c>
      <c r="I863" s="13" t="s">
        <v>84</v>
      </c>
      <c r="J863" s="16" t="s">
        <v>2267</v>
      </c>
      <c r="K863" s="16" t="s">
        <v>3369</v>
      </c>
    </row>
    <row r="864" spans="1:11" x14ac:dyDescent="0.25">
      <c r="A864" s="13" t="s">
        <v>5</v>
      </c>
      <c r="B864" s="13">
        <v>432120</v>
      </c>
      <c r="C864" s="13" t="s">
        <v>930</v>
      </c>
      <c r="D864" s="13" t="s">
        <v>64</v>
      </c>
      <c r="E864" s="17" t="s">
        <v>4488</v>
      </c>
      <c r="F864" s="13" t="s">
        <v>1111</v>
      </c>
      <c r="G864" s="13" t="s">
        <v>1206</v>
      </c>
      <c r="H864" s="14">
        <v>50</v>
      </c>
      <c r="I864" s="13" t="s">
        <v>55</v>
      </c>
      <c r="J864" s="16" t="s">
        <v>2268</v>
      </c>
      <c r="K864" s="16" t="s">
        <v>3370</v>
      </c>
    </row>
    <row r="865" spans="1:11" x14ac:dyDescent="0.25">
      <c r="A865" s="13" t="s">
        <v>5</v>
      </c>
      <c r="B865" s="13">
        <v>432130</v>
      </c>
      <c r="C865" s="13" t="s">
        <v>932</v>
      </c>
      <c r="D865" s="13" t="s">
        <v>99</v>
      </c>
      <c r="E865" s="17" t="s">
        <v>4489</v>
      </c>
      <c r="F865" s="13" t="s">
        <v>1111</v>
      </c>
      <c r="G865" s="13" t="s">
        <v>1115</v>
      </c>
      <c r="H865" s="14">
        <v>50</v>
      </c>
      <c r="I865" s="13" t="s">
        <v>84</v>
      </c>
      <c r="J865" s="16" t="s">
        <v>2269</v>
      </c>
      <c r="K865" s="16" t="s">
        <v>3371</v>
      </c>
    </row>
    <row r="866" spans="1:11" x14ac:dyDescent="0.25">
      <c r="A866" s="13" t="s">
        <v>5</v>
      </c>
      <c r="B866" s="13">
        <v>432140</v>
      </c>
      <c r="C866" s="13" t="s">
        <v>938</v>
      </c>
      <c r="D866" s="13" t="s">
        <v>53</v>
      </c>
      <c r="E866" s="17" t="s">
        <v>4490</v>
      </c>
      <c r="F866" s="13" t="s">
        <v>1111</v>
      </c>
      <c r="G866" s="13" t="s">
        <v>1207</v>
      </c>
      <c r="H866" s="14">
        <v>50</v>
      </c>
      <c r="I866" s="13" t="s">
        <v>55</v>
      </c>
      <c r="J866" s="16" t="s">
        <v>2270</v>
      </c>
      <c r="K866" s="16" t="s">
        <v>3372</v>
      </c>
    </row>
    <row r="867" spans="1:11" x14ac:dyDescent="0.25">
      <c r="A867" s="13" t="s">
        <v>5</v>
      </c>
      <c r="B867" s="13">
        <v>432145</v>
      </c>
      <c r="C867" s="13" t="s">
        <v>942</v>
      </c>
      <c r="D867" s="13" t="s">
        <v>99</v>
      </c>
      <c r="E867" s="17" t="s">
        <v>4491</v>
      </c>
      <c r="F867" s="13" t="s">
        <v>1111</v>
      </c>
      <c r="G867" s="13" t="s">
        <v>1208</v>
      </c>
      <c r="H867" s="14">
        <v>50</v>
      </c>
      <c r="I867" s="13" t="s">
        <v>55</v>
      </c>
      <c r="J867" s="16" t="s">
        <v>2271</v>
      </c>
      <c r="K867" s="16" t="s">
        <v>3373</v>
      </c>
    </row>
    <row r="868" spans="1:11" x14ac:dyDescent="0.25">
      <c r="A868" s="13" t="s">
        <v>5</v>
      </c>
      <c r="B868" s="13">
        <v>432150</v>
      </c>
      <c r="C868" s="13" t="s">
        <v>947</v>
      </c>
      <c r="D868" s="13" t="s">
        <v>99</v>
      </c>
      <c r="E868" s="17" t="s">
        <v>4492</v>
      </c>
      <c r="F868" s="13" t="s">
        <v>1111</v>
      </c>
      <c r="G868" s="13" t="s">
        <v>1115</v>
      </c>
      <c r="H868" s="14">
        <v>50</v>
      </c>
      <c r="I868" s="13" t="s">
        <v>84</v>
      </c>
      <c r="J868" s="16" t="s">
        <v>2272</v>
      </c>
      <c r="K868" s="16" t="s">
        <v>3374</v>
      </c>
    </row>
    <row r="869" spans="1:11" x14ac:dyDescent="0.25">
      <c r="A869" s="13" t="s">
        <v>5</v>
      </c>
      <c r="B869" s="13">
        <v>432160</v>
      </c>
      <c r="C869" s="13" t="s">
        <v>949</v>
      </c>
      <c r="D869" s="13" t="s">
        <v>64</v>
      </c>
      <c r="E869" s="17" t="s">
        <v>4493</v>
      </c>
      <c r="F869" s="13" t="s">
        <v>1111</v>
      </c>
      <c r="G869" s="13" t="s">
        <v>1209</v>
      </c>
      <c r="H869" s="14">
        <v>50</v>
      </c>
      <c r="I869" s="13">
        <v>0</v>
      </c>
      <c r="J869" s="16" t="s">
        <v>2273</v>
      </c>
      <c r="K869" s="16" t="s">
        <v>3375</v>
      </c>
    </row>
    <row r="870" spans="1:11" x14ac:dyDescent="0.25">
      <c r="A870" s="13" t="s">
        <v>5</v>
      </c>
      <c r="B870" s="13">
        <v>432180</v>
      </c>
      <c r="C870" s="13" t="s">
        <v>956</v>
      </c>
      <c r="D870" s="13" t="s">
        <v>99</v>
      </c>
      <c r="E870" s="17" t="s">
        <v>4494</v>
      </c>
      <c r="F870" s="13" t="s">
        <v>1111</v>
      </c>
      <c r="G870" s="13" t="s">
        <v>1183</v>
      </c>
      <c r="H870" s="14">
        <v>50</v>
      </c>
      <c r="I870" s="13" t="s">
        <v>55</v>
      </c>
      <c r="J870" s="16" t="s">
        <v>2274</v>
      </c>
      <c r="K870" s="16" t="s">
        <v>3376</v>
      </c>
    </row>
    <row r="871" spans="1:11" x14ac:dyDescent="0.25">
      <c r="A871" s="13" t="s">
        <v>5</v>
      </c>
      <c r="B871" s="13">
        <v>432190</v>
      </c>
      <c r="C871" s="13" t="s">
        <v>960</v>
      </c>
      <c r="D871" s="13" t="s">
        <v>99</v>
      </c>
      <c r="E871" s="17" t="s">
        <v>4495</v>
      </c>
      <c r="F871" s="13" t="s">
        <v>1111</v>
      </c>
      <c r="G871" s="13" t="s">
        <v>1210</v>
      </c>
      <c r="H871" s="14">
        <v>50</v>
      </c>
      <c r="I871" s="13" t="s">
        <v>55</v>
      </c>
      <c r="J871" s="16" t="s">
        <v>2275</v>
      </c>
      <c r="K871" s="16" t="s">
        <v>3377</v>
      </c>
    </row>
    <row r="872" spans="1:11" x14ac:dyDescent="0.25">
      <c r="A872" s="13" t="s">
        <v>5</v>
      </c>
      <c r="B872" s="13">
        <v>432200</v>
      </c>
      <c r="C872" s="13" t="s">
        <v>963</v>
      </c>
      <c r="D872" s="13" t="s">
        <v>99</v>
      </c>
      <c r="E872" s="17" t="s">
        <v>4496</v>
      </c>
      <c r="F872" s="13" t="s">
        <v>1111</v>
      </c>
      <c r="G872" s="13" t="s">
        <v>1115</v>
      </c>
      <c r="H872" s="14">
        <v>50</v>
      </c>
      <c r="I872" s="13" t="s">
        <v>84</v>
      </c>
      <c r="J872" s="16" t="s">
        <v>2276</v>
      </c>
      <c r="K872" s="16" t="s">
        <v>3378</v>
      </c>
    </row>
    <row r="873" spans="1:11" x14ac:dyDescent="0.25">
      <c r="A873" s="13" t="s">
        <v>5</v>
      </c>
      <c r="B873" s="13">
        <v>432220</v>
      </c>
      <c r="C873" s="13" t="s">
        <v>968</v>
      </c>
      <c r="D873" s="13" t="s">
        <v>99</v>
      </c>
      <c r="E873" s="17" t="s">
        <v>4497</v>
      </c>
      <c r="F873" s="13" t="s">
        <v>1111</v>
      </c>
      <c r="G873" s="13" t="s">
        <v>1211</v>
      </c>
      <c r="H873" s="14">
        <v>50</v>
      </c>
      <c r="I873" s="13" t="s">
        <v>55</v>
      </c>
      <c r="J873" s="16" t="s">
        <v>2277</v>
      </c>
      <c r="K873" s="16" t="s">
        <v>3379</v>
      </c>
    </row>
    <row r="874" spans="1:11" x14ac:dyDescent="0.25">
      <c r="A874" s="13" t="s">
        <v>5</v>
      </c>
      <c r="B874" s="13">
        <v>432240</v>
      </c>
      <c r="C874" s="13" t="s">
        <v>979</v>
      </c>
      <c r="D874" s="13" t="s">
        <v>76</v>
      </c>
      <c r="E874" s="17" t="s">
        <v>4498</v>
      </c>
      <c r="F874" s="13" t="s">
        <v>1111</v>
      </c>
      <c r="G874" s="13" t="s">
        <v>1152</v>
      </c>
      <c r="H874" s="14">
        <v>80</v>
      </c>
      <c r="I874" s="13" t="s">
        <v>62</v>
      </c>
      <c r="J874" s="16" t="s">
        <v>2278</v>
      </c>
      <c r="K874" s="16" t="s">
        <v>3380</v>
      </c>
    </row>
    <row r="875" spans="1:11" x14ac:dyDescent="0.25">
      <c r="A875" s="13" t="s">
        <v>5</v>
      </c>
      <c r="B875" s="13">
        <v>432250</v>
      </c>
      <c r="C875" s="13" t="s">
        <v>983</v>
      </c>
      <c r="D875" s="13" t="s">
        <v>64</v>
      </c>
      <c r="E875" s="17" t="s">
        <v>4499</v>
      </c>
      <c r="F875" s="13" t="s">
        <v>1111</v>
      </c>
      <c r="G875" s="13" t="s">
        <v>1212</v>
      </c>
      <c r="H875" s="14">
        <v>50</v>
      </c>
      <c r="I875" s="13" t="s">
        <v>84</v>
      </c>
      <c r="J875" s="16" t="s">
        <v>1213</v>
      </c>
      <c r="K875" s="16" t="s">
        <v>3381</v>
      </c>
    </row>
    <row r="876" spans="1:11" x14ac:dyDescent="0.25">
      <c r="A876" s="13" t="s">
        <v>5</v>
      </c>
      <c r="B876" s="13">
        <v>432260</v>
      </c>
      <c r="C876" s="13" t="s">
        <v>991</v>
      </c>
      <c r="D876" s="13" t="s">
        <v>64</v>
      </c>
      <c r="E876" s="17" t="s">
        <v>4500</v>
      </c>
      <c r="F876" s="13" t="s">
        <v>1111</v>
      </c>
      <c r="G876" s="13" t="s">
        <v>1214</v>
      </c>
      <c r="H876" s="14">
        <v>50</v>
      </c>
      <c r="I876" s="13" t="s">
        <v>84</v>
      </c>
      <c r="J876" s="16" t="s">
        <v>2279</v>
      </c>
      <c r="K876" s="16" t="s">
        <v>3382</v>
      </c>
    </row>
    <row r="877" spans="1:11" x14ac:dyDescent="0.25">
      <c r="A877" s="13" t="s">
        <v>5</v>
      </c>
      <c r="B877" s="13">
        <v>432270</v>
      </c>
      <c r="C877" s="13" t="s">
        <v>993</v>
      </c>
      <c r="D877" s="13" t="s">
        <v>99</v>
      </c>
      <c r="E877" s="17" t="s">
        <v>4501</v>
      </c>
      <c r="F877" s="13" t="s">
        <v>1111</v>
      </c>
      <c r="G877" s="13" t="s">
        <v>1215</v>
      </c>
      <c r="H877" s="14">
        <v>50</v>
      </c>
      <c r="I877" s="13" t="s">
        <v>84</v>
      </c>
      <c r="J877" s="16" t="s">
        <v>2280</v>
      </c>
      <c r="K877" s="16" t="s">
        <v>3383</v>
      </c>
    </row>
    <row r="878" spans="1:11" x14ac:dyDescent="0.25">
      <c r="A878" s="13" t="s">
        <v>5</v>
      </c>
      <c r="B878" s="13">
        <v>432280</v>
      </c>
      <c r="C878" s="13" t="s">
        <v>995</v>
      </c>
      <c r="D878" s="13" t="s">
        <v>99</v>
      </c>
      <c r="E878" s="17" t="s">
        <v>4502</v>
      </c>
      <c r="F878" s="13" t="s">
        <v>1111</v>
      </c>
      <c r="G878" s="13" t="s">
        <v>1216</v>
      </c>
      <c r="H878" s="14">
        <v>50</v>
      </c>
      <c r="I878" s="13" t="s">
        <v>84</v>
      </c>
      <c r="J878" s="16" t="s">
        <v>2281</v>
      </c>
      <c r="K878" s="16" t="s">
        <v>3384</v>
      </c>
    </row>
    <row r="879" spans="1:11" x14ac:dyDescent="0.25">
      <c r="A879" s="13" t="s">
        <v>5</v>
      </c>
      <c r="B879" s="13">
        <v>432300</v>
      </c>
      <c r="C879" s="13" t="s">
        <v>1000</v>
      </c>
      <c r="D879" s="13" t="s">
        <v>76</v>
      </c>
      <c r="E879" s="17" t="s">
        <v>4503</v>
      </c>
      <c r="F879" s="13" t="s">
        <v>1111</v>
      </c>
      <c r="G879" s="13" t="s">
        <v>1217</v>
      </c>
      <c r="H879" s="14">
        <v>80</v>
      </c>
      <c r="I879" s="13" t="s">
        <v>84</v>
      </c>
      <c r="J879" s="16" t="s">
        <v>2282</v>
      </c>
      <c r="K879" s="16" t="s">
        <v>3385</v>
      </c>
    </row>
    <row r="880" spans="1:11" x14ac:dyDescent="0.25">
      <c r="A880" s="13" t="s">
        <v>5</v>
      </c>
      <c r="B880" s="13">
        <v>430310</v>
      </c>
      <c r="C880" s="13" t="s">
        <v>180</v>
      </c>
      <c r="D880" s="13" t="s">
        <v>76</v>
      </c>
      <c r="E880" s="17" t="s">
        <v>4504</v>
      </c>
      <c r="F880" s="13" t="s">
        <v>1218</v>
      </c>
      <c r="G880" s="13" t="s">
        <v>1219</v>
      </c>
      <c r="H880" s="14">
        <v>100</v>
      </c>
      <c r="I880" s="13" t="s">
        <v>55</v>
      </c>
      <c r="J880" s="16" t="s">
        <v>2283</v>
      </c>
      <c r="K880" s="16" t="s">
        <v>3386</v>
      </c>
    </row>
    <row r="881" spans="1:11" x14ac:dyDescent="0.25">
      <c r="A881" s="13" t="s">
        <v>5</v>
      </c>
      <c r="B881" s="13">
        <v>430460</v>
      </c>
      <c r="C881" s="13" t="s">
        <v>222</v>
      </c>
      <c r="D881" s="13" t="s">
        <v>76</v>
      </c>
      <c r="E881" s="17" t="s">
        <v>4505</v>
      </c>
      <c r="F881" s="13" t="s">
        <v>1218</v>
      </c>
      <c r="G881" s="13" t="s">
        <v>1220</v>
      </c>
      <c r="H881" s="14">
        <v>100</v>
      </c>
      <c r="I881" s="13" t="s">
        <v>55</v>
      </c>
      <c r="J881" s="16" t="s">
        <v>2284</v>
      </c>
      <c r="K881" s="16" t="s">
        <v>3387</v>
      </c>
    </row>
    <row r="882" spans="1:11" x14ac:dyDescent="0.25">
      <c r="A882" s="13" t="s">
        <v>5</v>
      </c>
      <c r="B882" s="13">
        <v>430510</v>
      </c>
      <c r="C882" s="13" t="s">
        <v>261</v>
      </c>
      <c r="D882" s="13" t="s">
        <v>76</v>
      </c>
      <c r="E882" s="17" t="s">
        <v>4506</v>
      </c>
      <c r="F882" s="13" t="s">
        <v>1218</v>
      </c>
      <c r="G882" s="13" t="s">
        <v>1221</v>
      </c>
      <c r="H882" s="14">
        <v>100</v>
      </c>
      <c r="I882" s="13" t="s">
        <v>55</v>
      </c>
      <c r="J882" s="16" t="s">
        <v>2285</v>
      </c>
      <c r="K882" s="16" t="s">
        <v>3388</v>
      </c>
    </row>
    <row r="883" spans="1:11" x14ac:dyDescent="0.25">
      <c r="A883" s="13" t="s">
        <v>5</v>
      </c>
      <c r="B883" s="13">
        <v>430920</v>
      </c>
      <c r="C883" s="13" t="s">
        <v>435</v>
      </c>
      <c r="D883" s="13" t="s">
        <v>76</v>
      </c>
      <c r="E883" s="17" t="s">
        <v>4507</v>
      </c>
      <c r="F883" s="13" t="s">
        <v>1218</v>
      </c>
      <c r="G883" s="13" t="s">
        <v>1222</v>
      </c>
      <c r="H883" s="14">
        <v>100</v>
      </c>
      <c r="I883" s="13" t="s">
        <v>84</v>
      </c>
      <c r="J883" s="16" t="s">
        <v>2286</v>
      </c>
      <c r="K883" s="16" t="s">
        <v>3389</v>
      </c>
    </row>
    <row r="884" spans="1:11" x14ac:dyDescent="0.25">
      <c r="A884" s="13" t="s">
        <v>5</v>
      </c>
      <c r="B884" s="13">
        <v>431340</v>
      </c>
      <c r="C884" s="13" t="s">
        <v>618</v>
      </c>
      <c r="D884" s="13" t="s">
        <v>76</v>
      </c>
      <c r="E884" s="17" t="s">
        <v>4508</v>
      </c>
      <c r="F884" s="13" t="s">
        <v>1218</v>
      </c>
      <c r="G884" s="13" t="s">
        <v>1223</v>
      </c>
      <c r="H884" s="14">
        <v>100</v>
      </c>
      <c r="I884" s="13" t="s">
        <v>55</v>
      </c>
      <c r="J884" s="16" t="s">
        <v>2287</v>
      </c>
      <c r="K884" s="16" t="s">
        <v>3390</v>
      </c>
    </row>
    <row r="885" spans="1:11" x14ac:dyDescent="0.25">
      <c r="A885" s="13" t="s">
        <v>5</v>
      </c>
      <c r="B885" s="13">
        <v>431410</v>
      </c>
      <c r="C885" s="13" t="s">
        <v>653</v>
      </c>
      <c r="D885" s="13" t="s">
        <v>76</v>
      </c>
      <c r="E885" s="17" t="s">
        <v>4509</v>
      </c>
      <c r="F885" s="13" t="s">
        <v>1218</v>
      </c>
      <c r="G885" s="13" t="s">
        <v>1224</v>
      </c>
      <c r="H885" s="14">
        <v>100</v>
      </c>
      <c r="I885" s="13" t="s">
        <v>84</v>
      </c>
      <c r="J885" s="16" t="s">
        <v>2288</v>
      </c>
      <c r="K885" s="16" t="s">
        <v>3391</v>
      </c>
    </row>
    <row r="886" spans="1:11" x14ac:dyDescent="0.25">
      <c r="A886" s="13" t="s">
        <v>5</v>
      </c>
      <c r="B886" s="13">
        <v>431440</v>
      </c>
      <c r="C886" s="13" t="s">
        <v>666</v>
      </c>
      <c r="D886" s="13" t="s">
        <v>76</v>
      </c>
      <c r="E886" s="17" t="s">
        <v>4510</v>
      </c>
      <c r="F886" s="13" t="s">
        <v>1218</v>
      </c>
      <c r="G886" s="13" t="s">
        <v>1225</v>
      </c>
      <c r="H886" s="14">
        <v>100</v>
      </c>
      <c r="I886" s="13" t="s">
        <v>55</v>
      </c>
      <c r="J886" s="16" t="s">
        <v>2289</v>
      </c>
      <c r="K886" s="16" t="s">
        <v>3392</v>
      </c>
    </row>
    <row r="887" spans="1:11" x14ac:dyDescent="0.25">
      <c r="A887" s="13" t="s">
        <v>5</v>
      </c>
      <c r="B887" s="13">
        <v>431490</v>
      </c>
      <c r="C887" s="13" t="s">
        <v>694</v>
      </c>
      <c r="D887" s="13" t="s">
        <v>695</v>
      </c>
      <c r="E887" s="17" t="s">
        <v>4511</v>
      </c>
      <c r="F887" s="13" t="s">
        <v>1218</v>
      </c>
      <c r="G887" s="13" t="s">
        <v>1226</v>
      </c>
      <c r="H887" s="14">
        <v>200</v>
      </c>
      <c r="I887" s="13" t="s">
        <v>84</v>
      </c>
      <c r="J887" s="16" t="s">
        <v>2290</v>
      </c>
      <c r="K887" s="16" t="s">
        <v>3393</v>
      </c>
    </row>
    <row r="888" spans="1:11" x14ac:dyDescent="0.25">
      <c r="A888" s="13" t="s">
        <v>5</v>
      </c>
      <c r="B888" s="13">
        <v>431490</v>
      </c>
      <c r="C888" s="13" t="s">
        <v>694</v>
      </c>
      <c r="D888" s="13" t="s">
        <v>695</v>
      </c>
      <c r="E888" s="17" t="s">
        <v>4512</v>
      </c>
      <c r="F888" s="13" t="s">
        <v>1218</v>
      </c>
      <c r="G888" s="13" t="s">
        <v>1227</v>
      </c>
      <c r="H888" s="14">
        <v>200</v>
      </c>
      <c r="I888" s="13" t="s">
        <v>84</v>
      </c>
      <c r="J888" s="16" t="s">
        <v>2291</v>
      </c>
      <c r="K888" s="16" t="s">
        <v>3394</v>
      </c>
    </row>
    <row r="889" spans="1:11" x14ac:dyDescent="0.25">
      <c r="A889" s="13" t="s">
        <v>5</v>
      </c>
      <c r="B889" s="13">
        <v>431490</v>
      </c>
      <c r="C889" s="13" t="s">
        <v>694</v>
      </c>
      <c r="D889" s="13" t="s">
        <v>695</v>
      </c>
      <c r="E889" s="17" t="s">
        <v>4513</v>
      </c>
      <c r="F889" s="13" t="s">
        <v>1218</v>
      </c>
      <c r="G889" s="13" t="s">
        <v>1228</v>
      </c>
      <c r="H889" s="14">
        <v>200</v>
      </c>
      <c r="I889" s="13" t="s">
        <v>84</v>
      </c>
      <c r="J889" s="16" t="s">
        <v>2292</v>
      </c>
      <c r="K889" s="16" t="s">
        <v>3395</v>
      </c>
    </row>
    <row r="890" spans="1:11" x14ac:dyDescent="0.25">
      <c r="A890" s="13" t="s">
        <v>5</v>
      </c>
      <c r="B890" s="13">
        <v>431560</v>
      </c>
      <c r="C890" s="13" t="s">
        <v>748</v>
      </c>
      <c r="D890" s="13" t="s">
        <v>1229</v>
      </c>
      <c r="E890" s="17" t="s">
        <v>4514</v>
      </c>
      <c r="F890" s="13" t="s">
        <v>1218</v>
      </c>
      <c r="G890" s="13" t="s">
        <v>1230</v>
      </c>
      <c r="H890" s="14">
        <v>100</v>
      </c>
      <c r="I890" s="13" t="s">
        <v>84</v>
      </c>
      <c r="J890" s="16" t="s">
        <v>2293</v>
      </c>
      <c r="K890" s="16" t="s">
        <v>3396</v>
      </c>
    </row>
    <row r="891" spans="1:11" x14ac:dyDescent="0.25">
      <c r="A891" s="13" t="s">
        <v>5</v>
      </c>
      <c r="B891" s="13">
        <v>431870</v>
      </c>
      <c r="C891" s="13" t="s">
        <v>850</v>
      </c>
      <c r="D891" s="13" t="s">
        <v>76</v>
      </c>
      <c r="E891" s="17" t="s">
        <v>4515</v>
      </c>
      <c r="F891" s="13" t="s">
        <v>1218</v>
      </c>
      <c r="G891" s="13" t="s">
        <v>1225</v>
      </c>
      <c r="H891" s="14">
        <v>100</v>
      </c>
      <c r="I891" s="13" t="s">
        <v>84</v>
      </c>
      <c r="J891" s="16" t="s">
        <v>2294</v>
      </c>
      <c r="K891" s="16" t="s">
        <v>3397</v>
      </c>
    </row>
    <row r="892" spans="1:11" x14ac:dyDescent="0.25">
      <c r="A892" s="13" t="s">
        <v>5</v>
      </c>
      <c r="B892" s="13">
        <v>432300</v>
      </c>
      <c r="C892" s="13" t="s">
        <v>1000</v>
      </c>
      <c r="D892" s="13" t="s">
        <v>76</v>
      </c>
      <c r="E892" s="17" t="s">
        <v>4516</v>
      </c>
      <c r="F892" s="13" t="s">
        <v>1218</v>
      </c>
      <c r="G892" s="13" t="s">
        <v>1220</v>
      </c>
      <c r="H892" s="14">
        <v>100</v>
      </c>
      <c r="I892" s="13" t="s">
        <v>84</v>
      </c>
      <c r="J892" s="16" t="s">
        <v>2295</v>
      </c>
      <c r="K892" s="16" t="s">
        <v>3398</v>
      </c>
    </row>
    <row r="893" spans="1:11" x14ac:dyDescent="0.25">
      <c r="A893" s="13" t="s">
        <v>5</v>
      </c>
      <c r="B893" s="13">
        <v>430960</v>
      </c>
      <c r="C893" s="13" t="s">
        <v>455</v>
      </c>
      <c r="D893" s="13" t="s">
        <v>53</v>
      </c>
      <c r="E893" s="17" t="s">
        <v>4517</v>
      </c>
      <c r="F893" s="13" t="s">
        <v>1231</v>
      </c>
      <c r="G893" s="13" t="s">
        <v>1232</v>
      </c>
      <c r="H893" s="14">
        <v>70</v>
      </c>
      <c r="I893" s="13">
        <v>0</v>
      </c>
      <c r="J893" s="16" t="s">
        <v>2296</v>
      </c>
      <c r="K893" s="16" t="s">
        <v>3399</v>
      </c>
    </row>
    <row r="894" spans="1:11" x14ac:dyDescent="0.25">
      <c r="A894" s="13" t="s">
        <v>5</v>
      </c>
      <c r="B894" s="13">
        <v>431490</v>
      </c>
      <c r="C894" s="13" t="s">
        <v>694</v>
      </c>
      <c r="D894" s="13" t="s">
        <v>695</v>
      </c>
      <c r="E894" s="17" t="s">
        <v>4518</v>
      </c>
      <c r="F894" s="13" t="s">
        <v>1231</v>
      </c>
      <c r="G894" s="13" t="s">
        <v>1233</v>
      </c>
      <c r="H894" s="14">
        <v>25</v>
      </c>
      <c r="I894" s="13">
        <v>0</v>
      </c>
      <c r="J894" s="16" t="s">
        <v>2297</v>
      </c>
      <c r="K894" s="16" t="s">
        <v>3400</v>
      </c>
    </row>
    <row r="895" spans="1:11" x14ac:dyDescent="0.25">
      <c r="A895" s="13" t="s">
        <v>5</v>
      </c>
      <c r="B895" s="13">
        <v>431490</v>
      </c>
      <c r="C895" s="13" t="s">
        <v>694</v>
      </c>
      <c r="D895" s="13" t="s">
        <v>695</v>
      </c>
      <c r="E895" s="17" t="s">
        <v>4519</v>
      </c>
      <c r="F895" s="13" t="s">
        <v>1231</v>
      </c>
      <c r="G895" s="13" t="s">
        <v>1234</v>
      </c>
      <c r="H895" s="14">
        <v>20</v>
      </c>
      <c r="I895" s="13">
        <v>0</v>
      </c>
      <c r="J895" s="16" t="s">
        <v>2298</v>
      </c>
      <c r="K895" s="16" t="s">
        <v>3401</v>
      </c>
    </row>
    <row r="896" spans="1:11" x14ac:dyDescent="0.25">
      <c r="A896" s="13" t="s">
        <v>5</v>
      </c>
      <c r="B896" s="13">
        <v>431590</v>
      </c>
      <c r="C896" s="13" t="s">
        <v>756</v>
      </c>
      <c r="D896" s="13" t="s">
        <v>53</v>
      </c>
      <c r="E896" s="17" t="s">
        <v>4520</v>
      </c>
      <c r="F896" s="13" t="s">
        <v>1231</v>
      </c>
      <c r="G896" s="13" t="s">
        <v>1232</v>
      </c>
      <c r="H896" s="14">
        <v>48</v>
      </c>
      <c r="I896" s="13">
        <v>0</v>
      </c>
      <c r="J896" s="16" t="s">
        <v>2299</v>
      </c>
      <c r="K896" s="16" t="s">
        <v>3402</v>
      </c>
    </row>
    <row r="897" spans="1:11" x14ac:dyDescent="0.25">
      <c r="A897" s="13" t="s">
        <v>5</v>
      </c>
      <c r="B897" s="13">
        <v>431800</v>
      </c>
      <c r="C897" s="13" t="s">
        <v>820</v>
      </c>
      <c r="D897" s="13" t="s">
        <v>64</v>
      </c>
      <c r="E897" s="17" t="s">
        <v>4521</v>
      </c>
      <c r="F897" s="13" t="s">
        <v>1231</v>
      </c>
      <c r="G897" s="13" t="s">
        <v>1232</v>
      </c>
      <c r="H897" s="14">
        <v>12</v>
      </c>
      <c r="I897" s="13">
        <v>0</v>
      </c>
      <c r="J897" s="16" t="s">
        <v>2300</v>
      </c>
      <c r="K897" s="16" t="s">
        <v>3403</v>
      </c>
    </row>
    <row r="898" spans="1:11" x14ac:dyDescent="0.25">
      <c r="A898" s="13" t="s">
        <v>5</v>
      </c>
      <c r="B898" s="13">
        <v>432230</v>
      </c>
      <c r="C898" s="13" t="s">
        <v>971</v>
      </c>
      <c r="D898" s="13" t="s">
        <v>53</v>
      </c>
      <c r="E898" s="17" t="s">
        <v>4522</v>
      </c>
      <c r="F898" s="13" t="s">
        <v>1231</v>
      </c>
      <c r="G898" s="13" t="s">
        <v>1232</v>
      </c>
      <c r="H898" s="14">
        <v>60</v>
      </c>
      <c r="I898" s="13">
        <v>0</v>
      </c>
      <c r="J898" s="16" t="s">
        <v>2301</v>
      </c>
      <c r="K898" s="16" t="s">
        <v>3404</v>
      </c>
    </row>
    <row r="899" spans="1:11" x14ac:dyDescent="0.25">
      <c r="A899" s="13" t="s">
        <v>5</v>
      </c>
      <c r="B899" s="13">
        <v>430040</v>
      </c>
      <c r="C899" s="13" t="s">
        <v>63</v>
      </c>
      <c r="D899" s="13" t="s">
        <v>64</v>
      </c>
      <c r="E899" s="17" t="s">
        <v>4523</v>
      </c>
      <c r="F899" s="13" t="s">
        <v>1235</v>
      </c>
      <c r="G899" s="13" t="s">
        <v>1236</v>
      </c>
      <c r="H899" s="14">
        <v>30</v>
      </c>
      <c r="I899" s="13">
        <v>0</v>
      </c>
      <c r="J899" s="16" t="s">
        <v>2302</v>
      </c>
      <c r="K899" s="16" t="s">
        <v>3405</v>
      </c>
    </row>
    <row r="900" spans="1:11" x14ac:dyDescent="0.25">
      <c r="A900" s="13" t="s">
        <v>5</v>
      </c>
      <c r="B900" s="13">
        <v>430040</v>
      </c>
      <c r="C900" s="13" t="s">
        <v>63</v>
      </c>
      <c r="D900" s="13" t="s">
        <v>64</v>
      </c>
      <c r="E900" s="17" t="s">
        <v>4524</v>
      </c>
      <c r="F900" s="13" t="s">
        <v>1235</v>
      </c>
      <c r="G900" s="13" t="s">
        <v>1237</v>
      </c>
      <c r="H900" s="14">
        <v>20</v>
      </c>
      <c r="I900" s="13">
        <v>0</v>
      </c>
      <c r="J900" s="16" t="s">
        <v>2302</v>
      </c>
      <c r="K900" s="16" t="s">
        <v>3405</v>
      </c>
    </row>
    <row r="901" spans="1:11" x14ac:dyDescent="0.25">
      <c r="A901" s="13" t="s">
        <v>5</v>
      </c>
      <c r="B901" s="13">
        <v>430040</v>
      </c>
      <c r="C901" s="13" t="s">
        <v>63</v>
      </c>
      <c r="D901" s="13" t="s">
        <v>64</v>
      </c>
      <c r="E901" s="17" t="s">
        <v>4525</v>
      </c>
      <c r="F901" s="13" t="s">
        <v>1235</v>
      </c>
      <c r="G901" s="13" t="s">
        <v>1238</v>
      </c>
      <c r="H901" s="14">
        <v>20</v>
      </c>
      <c r="I901" s="13">
        <v>0</v>
      </c>
      <c r="J901" s="16" t="s">
        <v>2302</v>
      </c>
      <c r="K901" s="16" t="s">
        <v>3405</v>
      </c>
    </row>
    <row r="902" spans="1:11" x14ac:dyDescent="0.25">
      <c r="A902" s="13" t="s">
        <v>5</v>
      </c>
      <c r="B902" s="13">
        <v>430060</v>
      </c>
      <c r="C902" s="13" t="s">
        <v>75</v>
      </c>
      <c r="D902" s="13" t="s">
        <v>76</v>
      </c>
      <c r="E902" s="17" t="s">
        <v>4526</v>
      </c>
      <c r="F902" s="13" t="s">
        <v>1235</v>
      </c>
      <c r="G902" s="13" t="s">
        <v>1239</v>
      </c>
      <c r="H902" s="14">
        <v>20</v>
      </c>
      <c r="I902" s="13">
        <v>0</v>
      </c>
      <c r="J902" s="16" t="s">
        <v>2303</v>
      </c>
      <c r="K902" s="16" t="s">
        <v>3406</v>
      </c>
    </row>
    <row r="903" spans="1:11" x14ac:dyDescent="0.25">
      <c r="A903" s="13" t="s">
        <v>5</v>
      </c>
      <c r="B903" s="13">
        <v>430060</v>
      </c>
      <c r="C903" s="13" t="s">
        <v>75</v>
      </c>
      <c r="D903" s="13" t="s">
        <v>76</v>
      </c>
      <c r="E903" s="17" t="s">
        <v>4527</v>
      </c>
      <c r="F903" s="13" t="s">
        <v>1235</v>
      </c>
      <c r="G903" s="13" t="s">
        <v>1240</v>
      </c>
      <c r="H903" s="14">
        <v>3</v>
      </c>
      <c r="I903" s="13">
        <v>0</v>
      </c>
      <c r="J903" s="16" t="s">
        <v>2304</v>
      </c>
      <c r="K903" s="16" t="s">
        <v>3407</v>
      </c>
    </row>
    <row r="904" spans="1:11" x14ac:dyDescent="0.25">
      <c r="A904" s="13" t="s">
        <v>5</v>
      </c>
      <c r="B904" s="13">
        <v>430063</v>
      </c>
      <c r="C904" s="13" t="s">
        <v>82</v>
      </c>
      <c r="D904" s="13" t="s">
        <v>53</v>
      </c>
      <c r="E904" s="17" t="s">
        <v>4528</v>
      </c>
      <c r="F904" s="13" t="s">
        <v>1235</v>
      </c>
      <c r="G904" s="13" t="s">
        <v>1236</v>
      </c>
      <c r="H904" s="14">
        <v>15</v>
      </c>
      <c r="I904" s="13">
        <v>0</v>
      </c>
      <c r="J904" s="16" t="s">
        <v>2305</v>
      </c>
      <c r="K904" s="16" t="s">
        <v>3408</v>
      </c>
    </row>
    <row r="905" spans="1:11" x14ac:dyDescent="0.25">
      <c r="A905" s="13" t="s">
        <v>5</v>
      </c>
      <c r="B905" s="13">
        <v>430080</v>
      </c>
      <c r="C905" s="13" t="s">
        <v>91</v>
      </c>
      <c r="D905" s="13" t="s">
        <v>53</v>
      </c>
      <c r="E905" s="17" t="s">
        <v>4529</v>
      </c>
      <c r="F905" s="13" t="s">
        <v>1235</v>
      </c>
      <c r="G905" s="13" t="s">
        <v>1241</v>
      </c>
      <c r="H905" s="14">
        <v>10</v>
      </c>
      <c r="I905" s="13">
        <v>0</v>
      </c>
      <c r="J905" s="16" t="s">
        <v>2306</v>
      </c>
      <c r="K905" s="16" t="s">
        <v>3409</v>
      </c>
    </row>
    <row r="906" spans="1:11" x14ac:dyDescent="0.25">
      <c r="A906" s="13" t="s">
        <v>5</v>
      </c>
      <c r="B906" s="13">
        <v>430120</v>
      </c>
      <c r="C906" s="13" t="s">
        <v>105</v>
      </c>
      <c r="D906" s="13" t="s">
        <v>53</v>
      </c>
      <c r="E906" s="17" t="s">
        <v>4530</v>
      </c>
      <c r="F906" s="13" t="s">
        <v>1235</v>
      </c>
      <c r="G906" s="13" t="s">
        <v>1242</v>
      </c>
      <c r="H906" s="14">
        <v>8</v>
      </c>
      <c r="I906" s="13">
        <v>0</v>
      </c>
      <c r="J906" s="16" t="s">
        <v>1449</v>
      </c>
      <c r="K906" s="16" t="s">
        <v>3410</v>
      </c>
    </row>
    <row r="907" spans="1:11" x14ac:dyDescent="0.25">
      <c r="A907" s="13" t="s">
        <v>5</v>
      </c>
      <c r="B907" s="13">
        <v>430110</v>
      </c>
      <c r="C907" s="13" t="s">
        <v>107</v>
      </c>
      <c r="D907" s="13" t="s">
        <v>53</v>
      </c>
      <c r="E907" s="17" t="s">
        <v>4531</v>
      </c>
      <c r="F907" s="13" t="s">
        <v>1235</v>
      </c>
      <c r="G907" s="13" t="s">
        <v>1236</v>
      </c>
      <c r="H907" s="14">
        <v>20</v>
      </c>
      <c r="I907" s="13">
        <v>0</v>
      </c>
      <c r="J907" s="16" t="s">
        <v>2307</v>
      </c>
      <c r="K907" s="16" t="s">
        <v>3411</v>
      </c>
    </row>
    <row r="908" spans="1:11" x14ac:dyDescent="0.25">
      <c r="A908" s="13" t="s">
        <v>5</v>
      </c>
      <c r="B908" s="13">
        <v>430130</v>
      </c>
      <c r="C908" s="13" t="s">
        <v>109</v>
      </c>
      <c r="D908" s="13" t="s">
        <v>53</v>
      </c>
      <c r="E908" s="17" t="s">
        <v>4532</v>
      </c>
      <c r="F908" s="13" t="s">
        <v>1235</v>
      </c>
      <c r="G908" s="13" t="s">
        <v>1236</v>
      </c>
      <c r="H908" s="14">
        <v>20</v>
      </c>
      <c r="I908" s="13">
        <v>0</v>
      </c>
      <c r="J908" s="16" t="s">
        <v>2308</v>
      </c>
      <c r="K908" s="16" t="s">
        <v>3412</v>
      </c>
    </row>
    <row r="909" spans="1:11" x14ac:dyDescent="0.25">
      <c r="A909" s="13" t="s">
        <v>5</v>
      </c>
      <c r="B909" s="13">
        <v>430130</v>
      </c>
      <c r="C909" s="13" t="s">
        <v>109</v>
      </c>
      <c r="D909" s="13" t="s">
        <v>53</v>
      </c>
      <c r="E909" s="17" t="s">
        <v>4533</v>
      </c>
      <c r="F909" s="13" t="s">
        <v>1235</v>
      </c>
      <c r="G909" s="13" t="s">
        <v>1243</v>
      </c>
      <c r="H909" s="14">
        <v>15</v>
      </c>
      <c r="I909" s="13">
        <v>0</v>
      </c>
      <c r="J909" s="16" t="s">
        <v>2309</v>
      </c>
      <c r="K909" s="16" t="s">
        <v>3413</v>
      </c>
    </row>
    <row r="910" spans="1:11" x14ac:dyDescent="0.25">
      <c r="A910" s="13" t="s">
        <v>5</v>
      </c>
      <c r="B910" s="13">
        <v>430160</v>
      </c>
      <c r="C910" s="13" t="s">
        <v>116</v>
      </c>
      <c r="D910" s="13" t="s">
        <v>76</v>
      </c>
      <c r="E910" s="17" t="s">
        <v>4534</v>
      </c>
      <c r="F910" s="13" t="s">
        <v>1235</v>
      </c>
      <c r="G910" s="13" t="s">
        <v>1244</v>
      </c>
      <c r="H910" s="14">
        <v>28</v>
      </c>
      <c r="I910" s="13">
        <v>0</v>
      </c>
      <c r="J910" s="16" t="s">
        <v>2310</v>
      </c>
      <c r="K910" s="16" t="s">
        <v>3414</v>
      </c>
    </row>
    <row r="911" spans="1:11" x14ac:dyDescent="0.25">
      <c r="A911" s="13" t="s">
        <v>5</v>
      </c>
      <c r="B911" s="13">
        <v>430160</v>
      </c>
      <c r="C911" s="13" t="s">
        <v>116</v>
      </c>
      <c r="D911" s="13" t="s">
        <v>76</v>
      </c>
      <c r="E911" s="17" t="s">
        <v>4535</v>
      </c>
      <c r="F911" s="13" t="s">
        <v>1235</v>
      </c>
      <c r="G911" s="13" t="s">
        <v>1245</v>
      </c>
      <c r="H911" s="14">
        <v>10</v>
      </c>
      <c r="I911" s="13">
        <v>0</v>
      </c>
      <c r="J911" s="16" t="s">
        <v>2311</v>
      </c>
      <c r="K911" s="16" t="s">
        <v>3415</v>
      </c>
    </row>
    <row r="912" spans="1:11" x14ac:dyDescent="0.25">
      <c r="A912" s="13" t="s">
        <v>5</v>
      </c>
      <c r="B912" s="13">
        <v>430160</v>
      </c>
      <c r="C912" s="13" t="s">
        <v>116</v>
      </c>
      <c r="D912" s="13" t="s">
        <v>76</v>
      </c>
      <c r="E912" s="17" t="s">
        <v>4536</v>
      </c>
      <c r="F912" s="13" t="s">
        <v>1235</v>
      </c>
      <c r="G912" s="13" t="s">
        <v>1246</v>
      </c>
      <c r="H912" s="14">
        <v>12</v>
      </c>
      <c r="I912" s="13">
        <v>0</v>
      </c>
      <c r="J912" s="16" t="s">
        <v>2312</v>
      </c>
      <c r="K912" s="16" t="s">
        <v>3416</v>
      </c>
    </row>
    <row r="913" spans="1:11" x14ac:dyDescent="0.25">
      <c r="A913" s="13" t="s">
        <v>5</v>
      </c>
      <c r="B913" s="13">
        <v>430160</v>
      </c>
      <c r="C913" s="13" t="s">
        <v>116</v>
      </c>
      <c r="D913" s="13" t="s">
        <v>76</v>
      </c>
      <c r="E913" s="17" t="s">
        <v>4537</v>
      </c>
      <c r="F913" s="13" t="s">
        <v>1235</v>
      </c>
      <c r="G913" s="13" t="s">
        <v>1247</v>
      </c>
      <c r="H913" s="14">
        <v>20</v>
      </c>
      <c r="I913" s="13">
        <v>0</v>
      </c>
      <c r="J913" s="16" t="s">
        <v>2313</v>
      </c>
      <c r="K913" s="16" t="s">
        <v>3417</v>
      </c>
    </row>
    <row r="914" spans="1:11" x14ac:dyDescent="0.25">
      <c r="A914" s="13" t="s">
        <v>5</v>
      </c>
      <c r="B914" s="13">
        <v>430160</v>
      </c>
      <c r="C914" s="13" t="s">
        <v>116</v>
      </c>
      <c r="D914" s="13" t="s">
        <v>76</v>
      </c>
      <c r="E914" s="17" t="s">
        <v>4538</v>
      </c>
      <c r="F914" s="13" t="s">
        <v>1235</v>
      </c>
      <c r="G914" s="13" t="s">
        <v>1248</v>
      </c>
      <c r="H914" s="14">
        <v>12</v>
      </c>
      <c r="I914" s="13">
        <v>0</v>
      </c>
      <c r="J914" s="16" t="s">
        <v>2314</v>
      </c>
      <c r="K914" s="16" t="s">
        <v>3418</v>
      </c>
    </row>
    <row r="915" spans="1:11" x14ac:dyDescent="0.25">
      <c r="A915" s="13" t="s">
        <v>5</v>
      </c>
      <c r="B915" s="13">
        <v>430163</v>
      </c>
      <c r="C915" s="13" t="s">
        <v>120</v>
      </c>
      <c r="D915" s="13" t="s">
        <v>53</v>
      </c>
      <c r="E915" s="17" t="s">
        <v>4539</v>
      </c>
      <c r="F915" s="13" t="s">
        <v>1235</v>
      </c>
      <c r="G915" s="13" t="s">
        <v>1249</v>
      </c>
      <c r="H915" s="14">
        <v>12</v>
      </c>
      <c r="I915" s="13">
        <v>0</v>
      </c>
      <c r="J915" s="16" t="s">
        <v>2315</v>
      </c>
      <c r="K915" s="16" t="s">
        <v>3419</v>
      </c>
    </row>
    <row r="916" spans="1:11" x14ac:dyDescent="0.25">
      <c r="A916" s="13" t="s">
        <v>5</v>
      </c>
      <c r="B916" s="13">
        <v>430210</v>
      </c>
      <c r="C916" s="13" t="s">
        <v>143</v>
      </c>
      <c r="D916" s="13" t="s">
        <v>76</v>
      </c>
      <c r="E916" s="17" t="s">
        <v>4540</v>
      </c>
      <c r="F916" s="13" t="s">
        <v>1235</v>
      </c>
      <c r="G916" s="13" t="s">
        <v>1250</v>
      </c>
      <c r="H916" s="14">
        <v>20</v>
      </c>
      <c r="I916" s="13">
        <v>0</v>
      </c>
      <c r="J916" s="16" t="s">
        <v>2316</v>
      </c>
      <c r="K916" s="16" t="s">
        <v>3420</v>
      </c>
    </row>
    <row r="917" spans="1:11" x14ac:dyDescent="0.25">
      <c r="A917" s="13" t="s">
        <v>5</v>
      </c>
      <c r="B917" s="13">
        <v>430230</v>
      </c>
      <c r="C917" s="13" t="s">
        <v>155</v>
      </c>
      <c r="D917" s="13" t="s">
        <v>53</v>
      </c>
      <c r="E917" s="17" t="s">
        <v>4541</v>
      </c>
      <c r="F917" s="13" t="s">
        <v>1235</v>
      </c>
      <c r="G917" s="13" t="s">
        <v>1251</v>
      </c>
      <c r="H917" s="14">
        <v>12</v>
      </c>
      <c r="I917" s="13">
        <v>0</v>
      </c>
      <c r="J917" s="16" t="s">
        <v>2317</v>
      </c>
      <c r="K917" s="16" t="s">
        <v>3421</v>
      </c>
    </row>
    <row r="918" spans="1:11" x14ac:dyDescent="0.25">
      <c r="A918" s="13" t="s">
        <v>5</v>
      </c>
      <c r="B918" s="13">
        <v>430270</v>
      </c>
      <c r="C918" s="13" t="s">
        <v>169</v>
      </c>
      <c r="D918" s="13" t="s">
        <v>53</v>
      </c>
      <c r="E918" s="17" t="s">
        <v>4542</v>
      </c>
      <c r="F918" s="13" t="s">
        <v>1235</v>
      </c>
      <c r="G918" s="13" t="s">
        <v>1252</v>
      </c>
      <c r="H918" s="14">
        <v>20</v>
      </c>
      <c r="I918" s="13">
        <v>0</v>
      </c>
      <c r="J918" s="16" t="s">
        <v>2318</v>
      </c>
      <c r="K918" s="16" t="s">
        <v>3422</v>
      </c>
    </row>
    <row r="919" spans="1:11" x14ac:dyDescent="0.25">
      <c r="A919" s="13" t="s">
        <v>5</v>
      </c>
      <c r="B919" s="13">
        <v>430270</v>
      </c>
      <c r="C919" s="13" t="s">
        <v>169</v>
      </c>
      <c r="D919" s="13" t="s">
        <v>53</v>
      </c>
      <c r="E919" s="17" t="s">
        <v>4543</v>
      </c>
      <c r="F919" s="13" t="s">
        <v>1235</v>
      </c>
      <c r="G919" s="13" t="s">
        <v>1253</v>
      </c>
      <c r="H919" s="14">
        <v>20</v>
      </c>
      <c r="I919" s="13">
        <v>0</v>
      </c>
      <c r="J919" s="16" t="s">
        <v>2319</v>
      </c>
      <c r="K919" s="16" t="s">
        <v>3423</v>
      </c>
    </row>
    <row r="920" spans="1:11" x14ac:dyDescent="0.25">
      <c r="A920" s="13" t="s">
        <v>5</v>
      </c>
      <c r="B920" s="13">
        <v>430280</v>
      </c>
      <c r="C920" s="13" t="s">
        <v>171</v>
      </c>
      <c r="D920" s="13" t="s">
        <v>99</v>
      </c>
      <c r="E920" s="17" t="s">
        <v>4544</v>
      </c>
      <c r="F920" s="13" t="s">
        <v>1235</v>
      </c>
      <c r="G920" s="13" t="s">
        <v>1254</v>
      </c>
      <c r="H920" s="14">
        <v>10</v>
      </c>
      <c r="I920" s="13">
        <v>0</v>
      </c>
      <c r="J920" s="16" t="s">
        <v>2320</v>
      </c>
      <c r="K920" s="16" t="s">
        <v>3424</v>
      </c>
    </row>
    <row r="921" spans="1:11" x14ac:dyDescent="0.25">
      <c r="A921" s="13" t="s">
        <v>5</v>
      </c>
      <c r="B921" s="13">
        <v>430290</v>
      </c>
      <c r="C921" s="13" t="s">
        <v>174</v>
      </c>
      <c r="D921" s="13" t="s">
        <v>53</v>
      </c>
      <c r="E921" s="17" t="s">
        <v>4545</v>
      </c>
      <c r="F921" s="13" t="s">
        <v>1235</v>
      </c>
      <c r="G921" s="13" t="s">
        <v>1255</v>
      </c>
      <c r="H921" s="14">
        <v>15</v>
      </c>
      <c r="I921" s="13">
        <v>0</v>
      </c>
      <c r="J921" s="16" t="s">
        <v>2321</v>
      </c>
      <c r="K921" s="16" t="s">
        <v>3425</v>
      </c>
    </row>
    <row r="922" spans="1:11" x14ac:dyDescent="0.25">
      <c r="A922" s="13" t="s">
        <v>5</v>
      </c>
      <c r="B922" s="13">
        <v>430300</v>
      </c>
      <c r="C922" s="13" t="s">
        <v>176</v>
      </c>
      <c r="D922" s="13" t="s">
        <v>64</v>
      </c>
      <c r="E922" s="17" t="s">
        <v>4546</v>
      </c>
      <c r="F922" s="13" t="s">
        <v>1235</v>
      </c>
      <c r="G922" s="13" t="s">
        <v>1243</v>
      </c>
      <c r="H922" s="14">
        <v>35</v>
      </c>
      <c r="I922" s="13">
        <v>0</v>
      </c>
      <c r="J922" s="16" t="s">
        <v>2322</v>
      </c>
      <c r="K922" s="16" t="s">
        <v>3426</v>
      </c>
    </row>
    <row r="923" spans="1:11" x14ac:dyDescent="0.25">
      <c r="A923" s="13" t="s">
        <v>5</v>
      </c>
      <c r="B923" s="13">
        <v>430300</v>
      </c>
      <c r="C923" s="13" t="s">
        <v>176</v>
      </c>
      <c r="D923" s="13" t="s">
        <v>64</v>
      </c>
      <c r="E923" s="17" t="s">
        <v>4547</v>
      </c>
      <c r="F923" s="13" t="s">
        <v>1235</v>
      </c>
      <c r="G923" s="13" t="s">
        <v>1243</v>
      </c>
      <c r="H923" s="14">
        <v>10</v>
      </c>
      <c r="I923" s="13">
        <v>0</v>
      </c>
      <c r="J923" s="16" t="s">
        <v>2323</v>
      </c>
      <c r="K923" s="16" t="s">
        <v>3427</v>
      </c>
    </row>
    <row r="924" spans="1:11" x14ac:dyDescent="0.25">
      <c r="A924" s="13" t="s">
        <v>5</v>
      </c>
      <c r="B924" s="13">
        <v>430300</v>
      </c>
      <c r="C924" s="13" t="s">
        <v>176</v>
      </c>
      <c r="D924" s="13" t="s">
        <v>64</v>
      </c>
      <c r="E924" s="17" t="s">
        <v>4548</v>
      </c>
      <c r="F924" s="13" t="s">
        <v>1235</v>
      </c>
      <c r="G924" s="13" t="s">
        <v>1256</v>
      </c>
      <c r="H924" s="14">
        <v>20</v>
      </c>
      <c r="I924" s="13">
        <v>0</v>
      </c>
      <c r="J924" s="16" t="s">
        <v>2324</v>
      </c>
      <c r="K924" s="16" t="s">
        <v>3428</v>
      </c>
    </row>
    <row r="925" spans="1:11" x14ac:dyDescent="0.25">
      <c r="A925" s="13" t="s">
        <v>5</v>
      </c>
      <c r="B925" s="13">
        <v>430300</v>
      </c>
      <c r="C925" s="13" t="s">
        <v>176</v>
      </c>
      <c r="D925" s="13" t="s">
        <v>64</v>
      </c>
      <c r="E925" s="17" t="s">
        <v>4549</v>
      </c>
      <c r="F925" s="13" t="s">
        <v>1235</v>
      </c>
      <c r="G925" s="13" t="s">
        <v>1257</v>
      </c>
      <c r="H925" s="14">
        <v>20</v>
      </c>
      <c r="I925" s="13">
        <v>0</v>
      </c>
      <c r="J925" s="16" t="s">
        <v>2325</v>
      </c>
      <c r="K925" s="16" t="s">
        <v>3429</v>
      </c>
    </row>
    <row r="926" spans="1:11" x14ac:dyDescent="0.25">
      <c r="A926" s="13" t="s">
        <v>5</v>
      </c>
      <c r="B926" s="13">
        <v>430310</v>
      </c>
      <c r="C926" s="13" t="s">
        <v>180</v>
      </c>
      <c r="D926" s="13" t="s">
        <v>76</v>
      </c>
      <c r="E926" s="17" t="s">
        <v>4550</v>
      </c>
      <c r="F926" s="13" t="s">
        <v>1235</v>
      </c>
      <c r="G926" s="13" t="s">
        <v>1258</v>
      </c>
      <c r="H926" s="14">
        <v>20</v>
      </c>
      <c r="I926" s="13">
        <v>0</v>
      </c>
      <c r="J926" s="16" t="s">
        <v>2326</v>
      </c>
      <c r="K926" s="16" t="s">
        <v>3430</v>
      </c>
    </row>
    <row r="927" spans="1:11" x14ac:dyDescent="0.25">
      <c r="A927" s="13" t="s">
        <v>5</v>
      </c>
      <c r="B927" s="13">
        <v>430310</v>
      </c>
      <c r="C927" s="13" t="s">
        <v>180</v>
      </c>
      <c r="D927" s="13" t="s">
        <v>76</v>
      </c>
      <c r="E927" s="17" t="s">
        <v>4551</v>
      </c>
      <c r="F927" s="13" t="s">
        <v>1235</v>
      </c>
      <c r="G927" s="13" t="s">
        <v>1259</v>
      </c>
      <c r="H927" s="14">
        <v>25</v>
      </c>
      <c r="I927" s="13">
        <v>0</v>
      </c>
      <c r="J927" s="16" t="s">
        <v>2327</v>
      </c>
      <c r="K927" s="16" t="s">
        <v>3431</v>
      </c>
    </row>
    <row r="928" spans="1:11" x14ac:dyDescent="0.25">
      <c r="A928" s="13" t="s">
        <v>5</v>
      </c>
      <c r="B928" s="13">
        <v>430350</v>
      </c>
      <c r="C928" s="13" t="s">
        <v>190</v>
      </c>
      <c r="D928" s="13" t="s">
        <v>64</v>
      </c>
      <c r="E928" s="17" t="s">
        <v>4552</v>
      </c>
      <c r="F928" s="13" t="s">
        <v>1235</v>
      </c>
      <c r="G928" s="13" t="s">
        <v>1260</v>
      </c>
      <c r="H928" s="14">
        <v>20</v>
      </c>
      <c r="I928" s="13">
        <v>0</v>
      </c>
      <c r="J928" s="16" t="s">
        <v>2328</v>
      </c>
      <c r="K928" s="16" t="s">
        <v>3432</v>
      </c>
    </row>
    <row r="929" spans="1:11" x14ac:dyDescent="0.25">
      <c r="A929" s="13" t="s">
        <v>5</v>
      </c>
      <c r="B929" s="13">
        <v>430350</v>
      </c>
      <c r="C929" s="13" t="s">
        <v>190</v>
      </c>
      <c r="D929" s="13" t="s">
        <v>64</v>
      </c>
      <c r="E929" s="17" t="s">
        <v>4553</v>
      </c>
      <c r="F929" s="13" t="s">
        <v>1235</v>
      </c>
      <c r="G929" s="13" t="s">
        <v>1261</v>
      </c>
      <c r="H929" s="14">
        <v>20</v>
      </c>
      <c r="I929" s="13">
        <v>0</v>
      </c>
      <c r="J929" s="16" t="s">
        <v>2329</v>
      </c>
      <c r="K929" s="16" t="s">
        <v>3433</v>
      </c>
    </row>
    <row r="930" spans="1:11" x14ac:dyDescent="0.25">
      <c r="A930" s="13" t="s">
        <v>5</v>
      </c>
      <c r="B930" s="13">
        <v>430350</v>
      </c>
      <c r="C930" s="13" t="s">
        <v>190</v>
      </c>
      <c r="D930" s="13" t="s">
        <v>64</v>
      </c>
      <c r="E930" s="17" t="s">
        <v>4554</v>
      </c>
      <c r="F930" s="13" t="s">
        <v>1235</v>
      </c>
      <c r="G930" s="13" t="s">
        <v>1262</v>
      </c>
      <c r="H930" s="14">
        <v>24</v>
      </c>
      <c r="I930" s="13">
        <v>0</v>
      </c>
      <c r="J930" s="16" t="s">
        <v>2330</v>
      </c>
      <c r="K930" s="16" t="s">
        <v>3434</v>
      </c>
    </row>
    <row r="931" spans="1:11" x14ac:dyDescent="0.25">
      <c r="A931" s="13" t="s">
        <v>5</v>
      </c>
      <c r="B931" s="13">
        <v>430360</v>
      </c>
      <c r="C931" s="13" t="s">
        <v>197</v>
      </c>
      <c r="D931" s="13" t="s">
        <v>53</v>
      </c>
      <c r="E931" s="17" t="s">
        <v>4555</v>
      </c>
      <c r="F931" s="13" t="s">
        <v>1235</v>
      </c>
      <c r="G931" s="13" t="s">
        <v>1263</v>
      </c>
      <c r="H931" s="14">
        <v>5</v>
      </c>
      <c r="I931" s="13">
        <v>0</v>
      </c>
      <c r="J931" s="16" t="s">
        <v>2331</v>
      </c>
      <c r="K931" s="16" t="s">
        <v>3435</v>
      </c>
    </row>
    <row r="932" spans="1:11" x14ac:dyDescent="0.25">
      <c r="A932" s="13" t="s">
        <v>5</v>
      </c>
      <c r="B932" s="13">
        <v>430390</v>
      </c>
      <c r="C932" s="13" t="s">
        <v>205</v>
      </c>
      <c r="D932" s="13" t="s">
        <v>53</v>
      </c>
      <c r="E932" s="17" t="s">
        <v>4556</v>
      </c>
      <c r="F932" s="13" t="s">
        <v>1235</v>
      </c>
      <c r="G932" s="13" t="s">
        <v>1264</v>
      </c>
      <c r="H932" s="14">
        <v>20</v>
      </c>
      <c r="I932" s="13">
        <v>0</v>
      </c>
      <c r="J932" s="16" t="s">
        <v>2332</v>
      </c>
      <c r="K932" s="16" t="s">
        <v>3436</v>
      </c>
    </row>
    <row r="933" spans="1:11" x14ac:dyDescent="0.25">
      <c r="A933" s="13" t="s">
        <v>5</v>
      </c>
      <c r="B933" s="13">
        <v>430420</v>
      </c>
      <c r="C933" s="13" t="s">
        <v>211</v>
      </c>
      <c r="D933" s="13" t="s">
        <v>99</v>
      </c>
      <c r="E933" s="17" t="s">
        <v>4557</v>
      </c>
      <c r="F933" s="13" t="s">
        <v>1235</v>
      </c>
      <c r="G933" s="13" t="s">
        <v>1265</v>
      </c>
      <c r="H933" s="14">
        <v>10</v>
      </c>
      <c r="I933" s="13">
        <v>0</v>
      </c>
      <c r="J933" s="16" t="s">
        <v>2333</v>
      </c>
      <c r="K933" s="16" t="s">
        <v>3437</v>
      </c>
    </row>
    <row r="934" spans="1:11" x14ac:dyDescent="0.25">
      <c r="A934" s="13" t="s">
        <v>5</v>
      </c>
      <c r="B934" s="13">
        <v>430435</v>
      </c>
      <c r="C934" s="13" t="s">
        <v>215</v>
      </c>
      <c r="D934" s="13" t="s">
        <v>53</v>
      </c>
      <c r="E934" s="17" t="s">
        <v>4558</v>
      </c>
      <c r="F934" s="13" t="s">
        <v>1235</v>
      </c>
      <c r="G934" s="13" t="s">
        <v>1266</v>
      </c>
      <c r="H934" s="14">
        <v>20</v>
      </c>
      <c r="I934" s="13">
        <v>0</v>
      </c>
      <c r="J934" s="16" t="s">
        <v>2334</v>
      </c>
      <c r="K934" s="16" t="s">
        <v>3438</v>
      </c>
    </row>
    <row r="935" spans="1:11" x14ac:dyDescent="0.25">
      <c r="A935" s="13" t="s">
        <v>5</v>
      </c>
      <c r="B935" s="13">
        <v>430450</v>
      </c>
      <c r="C935" s="13" t="s">
        <v>220</v>
      </c>
      <c r="D935" s="13" t="s">
        <v>99</v>
      </c>
      <c r="E935" s="17" t="s">
        <v>4559</v>
      </c>
      <c r="F935" s="13" t="s">
        <v>1235</v>
      </c>
      <c r="G935" s="13" t="s">
        <v>1267</v>
      </c>
      <c r="H935" s="14">
        <v>10</v>
      </c>
      <c r="I935" s="13">
        <v>0</v>
      </c>
      <c r="J935" s="16" t="s">
        <v>2335</v>
      </c>
      <c r="K935" s="16" t="s">
        <v>3439</v>
      </c>
    </row>
    <row r="936" spans="1:11" x14ac:dyDescent="0.25">
      <c r="A936" s="13" t="s">
        <v>5</v>
      </c>
      <c r="B936" s="13">
        <v>430450</v>
      </c>
      <c r="C936" s="13" t="s">
        <v>220</v>
      </c>
      <c r="D936" s="13" t="s">
        <v>99</v>
      </c>
      <c r="E936" s="17" t="s">
        <v>4560</v>
      </c>
      <c r="F936" s="13" t="s">
        <v>1235</v>
      </c>
      <c r="G936" s="13" t="s">
        <v>1268</v>
      </c>
      <c r="H936" s="14">
        <v>10</v>
      </c>
      <c r="I936" s="13">
        <v>0</v>
      </c>
      <c r="J936" s="16" t="s">
        <v>2336</v>
      </c>
      <c r="K936" s="16" t="s">
        <v>3440</v>
      </c>
    </row>
    <row r="937" spans="1:11" x14ac:dyDescent="0.25">
      <c r="A937" s="13" t="s">
        <v>5</v>
      </c>
      <c r="B937" s="13">
        <v>430460</v>
      </c>
      <c r="C937" s="13" t="s">
        <v>222</v>
      </c>
      <c r="D937" s="13" t="s">
        <v>76</v>
      </c>
      <c r="E937" s="17" t="s">
        <v>4561</v>
      </c>
      <c r="F937" s="13" t="s">
        <v>1235</v>
      </c>
      <c r="G937" s="13" t="s">
        <v>1269</v>
      </c>
      <c r="H937" s="14">
        <v>40</v>
      </c>
      <c r="I937" s="13">
        <v>0</v>
      </c>
      <c r="J937" s="16" t="s">
        <v>2337</v>
      </c>
      <c r="K937" s="16" t="s">
        <v>3441</v>
      </c>
    </row>
    <row r="938" spans="1:11" x14ac:dyDescent="0.25">
      <c r="A938" s="13" t="s">
        <v>5</v>
      </c>
      <c r="B938" s="13">
        <v>430460</v>
      </c>
      <c r="C938" s="13" t="s">
        <v>222</v>
      </c>
      <c r="D938" s="13" t="s">
        <v>76</v>
      </c>
      <c r="E938" s="17" t="s">
        <v>4562</v>
      </c>
      <c r="F938" s="13" t="s">
        <v>1235</v>
      </c>
      <c r="G938" s="13" t="s">
        <v>1270</v>
      </c>
      <c r="H938" s="14">
        <v>50</v>
      </c>
      <c r="I938" s="13">
        <v>0</v>
      </c>
      <c r="J938" s="16" t="s">
        <v>2338</v>
      </c>
      <c r="K938" s="16" t="s">
        <v>3442</v>
      </c>
    </row>
    <row r="939" spans="1:11" x14ac:dyDescent="0.25">
      <c r="A939" s="13" t="s">
        <v>5</v>
      </c>
      <c r="B939" s="13">
        <v>430466</v>
      </c>
      <c r="C939" s="13" t="s">
        <v>237</v>
      </c>
      <c r="D939" s="13" t="s">
        <v>99</v>
      </c>
      <c r="E939" s="17" t="s">
        <v>4563</v>
      </c>
      <c r="F939" s="13" t="s">
        <v>1235</v>
      </c>
      <c r="G939" s="13" t="s">
        <v>1271</v>
      </c>
      <c r="H939" s="14">
        <v>20</v>
      </c>
      <c r="I939" s="13">
        <v>0</v>
      </c>
      <c r="J939" s="16" t="s">
        <v>2339</v>
      </c>
      <c r="K939" s="16" t="s">
        <v>3443</v>
      </c>
    </row>
    <row r="940" spans="1:11" x14ac:dyDescent="0.25">
      <c r="A940" s="13" t="s">
        <v>5</v>
      </c>
      <c r="B940" s="13">
        <v>430470</v>
      </c>
      <c r="C940" s="13" t="s">
        <v>247</v>
      </c>
      <c r="D940" s="13" t="s">
        <v>64</v>
      </c>
      <c r="E940" s="17" t="s">
        <v>4564</v>
      </c>
      <c r="F940" s="13" t="s">
        <v>1235</v>
      </c>
      <c r="G940" s="13" t="s">
        <v>1272</v>
      </c>
      <c r="H940" s="14">
        <v>5</v>
      </c>
      <c r="I940" s="13">
        <v>0</v>
      </c>
      <c r="J940" s="16" t="s">
        <v>2340</v>
      </c>
      <c r="K940" s="16" t="s">
        <v>3444</v>
      </c>
    </row>
    <row r="941" spans="1:11" x14ac:dyDescent="0.25">
      <c r="A941" s="13" t="s">
        <v>5</v>
      </c>
      <c r="B941" s="13">
        <v>430470</v>
      </c>
      <c r="C941" s="13" t="s">
        <v>247</v>
      </c>
      <c r="D941" s="13" t="s">
        <v>64</v>
      </c>
      <c r="E941" s="17" t="s">
        <v>4565</v>
      </c>
      <c r="F941" s="13" t="s">
        <v>1235</v>
      </c>
      <c r="G941" s="13" t="s">
        <v>1273</v>
      </c>
      <c r="H941" s="14">
        <v>20</v>
      </c>
      <c r="I941" s="13">
        <v>0</v>
      </c>
      <c r="J941" s="16" t="s">
        <v>2341</v>
      </c>
      <c r="K941" s="16" t="s">
        <v>3445</v>
      </c>
    </row>
    <row r="942" spans="1:11" x14ac:dyDescent="0.25">
      <c r="A942" s="13" t="s">
        <v>5</v>
      </c>
      <c r="B942" s="13">
        <v>430480</v>
      </c>
      <c r="C942" s="13" t="s">
        <v>250</v>
      </c>
      <c r="D942" s="13" t="s">
        <v>99</v>
      </c>
      <c r="E942" s="17" t="s">
        <v>4566</v>
      </c>
      <c r="F942" s="13" t="s">
        <v>1235</v>
      </c>
      <c r="G942" s="13" t="s">
        <v>1274</v>
      </c>
      <c r="H942" s="14">
        <v>5</v>
      </c>
      <c r="I942" s="13">
        <v>0</v>
      </c>
      <c r="J942" s="16" t="s">
        <v>2342</v>
      </c>
      <c r="K942" s="16" t="s">
        <v>3446</v>
      </c>
    </row>
    <row r="943" spans="1:11" x14ac:dyDescent="0.25">
      <c r="A943" s="13" t="s">
        <v>5</v>
      </c>
      <c r="B943" s="13">
        <v>430480</v>
      </c>
      <c r="C943" s="13" t="s">
        <v>250</v>
      </c>
      <c r="D943" s="13" t="s">
        <v>99</v>
      </c>
      <c r="E943" s="17" t="s">
        <v>4567</v>
      </c>
      <c r="F943" s="13" t="s">
        <v>1235</v>
      </c>
      <c r="G943" s="13" t="s">
        <v>1275</v>
      </c>
      <c r="H943" s="14">
        <v>4</v>
      </c>
      <c r="I943" s="13">
        <v>0</v>
      </c>
      <c r="J943" s="16" t="s">
        <v>2343</v>
      </c>
      <c r="K943" s="16" t="s">
        <v>3447</v>
      </c>
    </row>
    <row r="944" spans="1:11" x14ac:dyDescent="0.25">
      <c r="A944" s="13" t="s">
        <v>5</v>
      </c>
      <c r="B944" s="13">
        <v>430510</v>
      </c>
      <c r="C944" s="13" t="s">
        <v>261</v>
      </c>
      <c r="D944" s="13" t="s">
        <v>76</v>
      </c>
      <c r="E944" s="17" t="s">
        <v>4568</v>
      </c>
      <c r="F944" s="13" t="s">
        <v>1235</v>
      </c>
      <c r="G944" s="13" t="s">
        <v>1276</v>
      </c>
      <c r="H944" s="14">
        <v>15</v>
      </c>
      <c r="I944" s="13">
        <v>0</v>
      </c>
      <c r="J944" s="16" t="s">
        <v>2344</v>
      </c>
      <c r="K944" s="16" t="s">
        <v>3448</v>
      </c>
    </row>
    <row r="945" spans="1:11" x14ac:dyDescent="0.25">
      <c r="A945" s="13" t="s">
        <v>5</v>
      </c>
      <c r="B945" s="13">
        <v>430510</v>
      </c>
      <c r="C945" s="13" t="s">
        <v>261</v>
      </c>
      <c r="D945" s="13" t="s">
        <v>76</v>
      </c>
      <c r="E945" s="17" t="s">
        <v>4569</v>
      </c>
      <c r="F945" s="13" t="s">
        <v>1235</v>
      </c>
      <c r="G945" s="13" t="s">
        <v>1277</v>
      </c>
      <c r="H945" s="14">
        <v>20</v>
      </c>
      <c r="I945" s="13">
        <v>0</v>
      </c>
      <c r="J945" s="16" t="s">
        <v>2345</v>
      </c>
      <c r="K945" s="16" t="s">
        <v>3449</v>
      </c>
    </row>
    <row r="946" spans="1:11" x14ac:dyDescent="0.25">
      <c r="A946" s="13" t="s">
        <v>5</v>
      </c>
      <c r="B946" s="13">
        <v>430510</v>
      </c>
      <c r="C946" s="13" t="s">
        <v>261</v>
      </c>
      <c r="D946" s="13" t="s">
        <v>76</v>
      </c>
      <c r="E946" s="17" t="s">
        <v>4570</v>
      </c>
      <c r="F946" s="13" t="s">
        <v>1235</v>
      </c>
      <c r="G946" s="13" t="s">
        <v>1278</v>
      </c>
      <c r="H946" s="14">
        <v>20</v>
      </c>
      <c r="I946" s="13">
        <v>0</v>
      </c>
      <c r="J946" s="16" t="s">
        <v>2346</v>
      </c>
      <c r="K946" s="16" t="s">
        <v>3450</v>
      </c>
    </row>
    <row r="947" spans="1:11" x14ac:dyDescent="0.25">
      <c r="A947" s="13" t="s">
        <v>5</v>
      </c>
      <c r="B947" s="13">
        <v>430512</v>
      </c>
      <c r="C947" s="13" t="s">
        <v>269</v>
      </c>
      <c r="D947" s="13" t="s">
        <v>53</v>
      </c>
      <c r="E947" s="17" t="s">
        <v>4571</v>
      </c>
      <c r="F947" s="13" t="s">
        <v>1235</v>
      </c>
      <c r="G947" s="13" t="s">
        <v>1279</v>
      </c>
      <c r="H947" s="14">
        <v>10</v>
      </c>
      <c r="I947" s="13">
        <v>0</v>
      </c>
      <c r="J947" s="16" t="s">
        <v>2347</v>
      </c>
      <c r="K947" s="16" t="s">
        <v>3451</v>
      </c>
    </row>
    <row r="948" spans="1:11" x14ac:dyDescent="0.25">
      <c r="A948" s="13" t="s">
        <v>5</v>
      </c>
      <c r="B948" s="13">
        <v>430517</v>
      </c>
      <c r="C948" s="13" t="s">
        <v>274</v>
      </c>
      <c r="D948" s="13" t="s">
        <v>53</v>
      </c>
      <c r="E948" s="17" t="s">
        <v>4572</v>
      </c>
      <c r="F948" s="13" t="s">
        <v>1235</v>
      </c>
      <c r="G948" s="13" t="s">
        <v>1280</v>
      </c>
      <c r="H948" s="14">
        <v>10</v>
      </c>
      <c r="I948" s="13">
        <v>0</v>
      </c>
      <c r="J948" s="16" t="s">
        <v>2348</v>
      </c>
      <c r="K948" s="16" t="s">
        <v>3452</v>
      </c>
    </row>
    <row r="949" spans="1:11" x14ac:dyDescent="0.25">
      <c r="A949" s="13" t="s">
        <v>5</v>
      </c>
      <c r="B949" s="13">
        <v>430535</v>
      </c>
      <c r="C949" s="13" t="s">
        <v>281</v>
      </c>
      <c r="D949" s="13" t="s">
        <v>99</v>
      </c>
      <c r="E949" s="17" t="s">
        <v>4573</v>
      </c>
      <c r="F949" s="13" t="s">
        <v>1235</v>
      </c>
      <c r="G949" s="13" t="s">
        <v>1236</v>
      </c>
      <c r="H949" s="14">
        <v>12</v>
      </c>
      <c r="I949" s="13">
        <v>0</v>
      </c>
      <c r="J949" s="16" t="s">
        <v>2349</v>
      </c>
      <c r="K949" s="16" t="s">
        <v>3453</v>
      </c>
    </row>
    <row r="950" spans="1:11" x14ac:dyDescent="0.25">
      <c r="A950" s="13" t="s">
        <v>5</v>
      </c>
      <c r="B950" s="13">
        <v>430545</v>
      </c>
      <c r="C950" s="13" t="s">
        <v>289</v>
      </c>
      <c r="D950" s="13" t="s">
        <v>53</v>
      </c>
      <c r="E950" s="17" t="s">
        <v>4574</v>
      </c>
      <c r="F950" s="13" t="s">
        <v>1235</v>
      </c>
      <c r="G950" s="13" t="s">
        <v>1281</v>
      </c>
      <c r="H950" s="14">
        <v>18</v>
      </c>
      <c r="I950" s="13">
        <v>0</v>
      </c>
      <c r="J950" s="16" t="s">
        <v>2350</v>
      </c>
      <c r="K950" s="16" t="s">
        <v>3454</v>
      </c>
    </row>
    <row r="951" spans="1:11" x14ac:dyDescent="0.25">
      <c r="A951" s="13" t="s">
        <v>5</v>
      </c>
      <c r="B951" s="13">
        <v>430545</v>
      </c>
      <c r="C951" s="13" t="s">
        <v>289</v>
      </c>
      <c r="D951" s="13" t="s">
        <v>53</v>
      </c>
      <c r="E951" s="17" t="s">
        <v>4575</v>
      </c>
      <c r="F951" s="13" t="s">
        <v>1235</v>
      </c>
      <c r="G951" s="13" t="s">
        <v>1282</v>
      </c>
      <c r="H951" s="14">
        <v>10</v>
      </c>
      <c r="I951" s="13">
        <v>0</v>
      </c>
      <c r="J951" s="16" t="s">
        <v>2351</v>
      </c>
      <c r="K951" s="16" t="s">
        <v>3455</v>
      </c>
    </row>
    <row r="952" spans="1:11" x14ac:dyDescent="0.25">
      <c r="A952" s="13" t="s">
        <v>5</v>
      </c>
      <c r="B952" s="13">
        <v>430605</v>
      </c>
      <c r="C952" s="13" t="s">
        <v>313</v>
      </c>
      <c r="D952" s="13" t="s">
        <v>53</v>
      </c>
      <c r="E952" s="17" t="s">
        <v>4576</v>
      </c>
      <c r="F952" s="13" t="s">
        <v>1235</v>
      </c>
      <c r="G952" s="13" t="s">
        <v>1236</v>
      </c>
      <c r="H952" s="14">
        <v>4</v>
      </c>
      <c r="I952" s="13">
        <v>0</v>
      </c>
      <c r="J952" s="16" t="s">
        <v>2352</v>
      </c>
      <c r="K952" s="16" t="s">
        <v>3456</v>
      </c>
    </row>
    <row r="953" spans="1:11" x14ac:dyDescent="0.25">
      <c r="A953" s="13" t="s">
        <v>5</v>
      </c>
      <c r="B953" s="13">
        <v>430605</v>
      </c>
      <c r="C953" s="13" t="s">
        <v>313</v>
      </c>
      <c r="D953" s="13" t="s">
        <v>53</v>
      </c>
      <c r="E953" s="17" t="s">
        <v>4577</v>
      </c>
      <c r="F953" s="13" t="s">
        <v>1235</v>
      </c>
      <c r="G953" s="13" t="s">
        <v>1283</v>
      </c>
      <c r="H953" s="14">
        <v>10</v>
      </c>
      <c r="I953" s="13">
        <v>0</v>
      </c>
      <c r="J953" s="16" t="s">
        <v>2353</v>
      </c>
      <c r="K953" s="16" t="s">
        <v>2353</v>
      </c>
    </row>
    <row r="954" spans="1:11" x14ac:dyDescent="0.25">
      <c r="A954" s="13" t="s">
        <v>5</v>
      </c>
      <c r="B954" s="13">
        <v>430610</v>
      </c>
      <c r="C954" s="13" t="s">
        <v>317</v>
      </c>
      <c r="D954" s="13" t="s">
        <v>64</v>
      </c>
      <c r="E954" s="17" t="s">
        <v>4578</v>
      </c>
      <c r="F954" s="13" t="s">
        <v>1235</v>
      </c>
      <c r="G954" s="13" t="s">
        <v>1243</v>
      </c>
      <c r="H954" s="14">
        <v>20</v>
      </c>
      <c r="I954" s="13">
        <v>0</v>
      </c>
      <c r="J954" s="16" t="s">
        <v>2354</v>
      </c>
      <c r="K954" s="16" t="s">
        <v>3457</v>
      </c>
    </row>
    <row r="955" spans="1:11" x14ac:dyDescent="0.25">
      <c r="A955" s="13" t="s">
        <v>5</v>
      </c>
      <c r="B955" s="13">
        <v>430610</v>
      </c>
      <c r="C955" s="13" t="s">
        <v>317</v>
      </c>
      <c r="D955" s="13" t="s">
        <v>64</v>
      </c>
      <c r="E955" s="17" t="s">
        <v>4579</v>
      </c>
      <c r="F955" s="13" t="s">
        <v>1235</v>
      </c>
      <c r="G955" s="13" t="s">
        <v>1284</v>
      </c>
      <c r="H955" s="14">
        <v>37</v>
      </c>
      <c r="I955" s="13">
        <v>0</v>
      </c>
      <c r="J955" s="16" t="s">
        <v>2355</v>
      </c>
      <c r="K955" s="16" t="s">
        <v>3458</v>
      </c>
    </row>
    <row r="956" spans="1:11" x14ac:dyDescent="0.25">
      <c r="A956" s="13" t="s">
        <v>5</v>
      </c>
      <c r="B956" s="13">
        <v>430610</v>
      </c>
      <c r="C956" s="13" t="s">
        <v>317</v>
      </c>
      <c r="D956" s="13" t="s">
        <v>64</v>
      </c>
      <c r="E956" s="17" t="s">
        <v>4580</v>
      </c>
      <c r="F956" s="13" t="s">
        <v>1235</v>
      </c>
      <c r="G956" s="13" t="s">
        <v>1285</v>
      </c>
      <c r="H956" s="14">
        <v>20</v>
      </c>
      <c r="I956" s="13">
        <v>0</v>
      </c>
      <c r="J956" s="16" t="s">
        <v>2356</v>
      </c>
      <c r="K956" s="16" t="s">
        <v>3459</v>
      </c>
    </row>
    <row r="957" spans="1:11" x14ac:dyDescent="0.25">
      <c r="A957" s="13" t="s">
        <v>5</v>
      </c>
      <c r="B957" s="13">
        <v>430610</v>
      </c>
      <c r="C957" s="13" t="s">
        <v>317</v>
      </c>
      <c r="D957" s="13" t="s">
        <v>64</v>
      </c>
      <c r="E957" s="17" t="s">
        <v>4581</v>
      </c>
      <c r="F957" s="13" t="s">
        <v>1235</v>
      </c>
      <c r="G957" s="13" t="s">
        <v>1286</v>
      </c>
      <c r="H957" s="14">
        <v>20</v>
      </c>
      <c r="I957" s="13">
        <v>0</v>
      </c>
      <c r="J957" s="16" t="s">
        <v>2357</v>
      </c>
      <c r="K957" s="16" t="s">
        <v>3460</v>
      </c>
    </row>
    <row r="958" spans="1:11" x14ac:dyDescent="0.25">
      <c r="A958" s="13" t="s">
        <v>5</v>
      </c>
      <c r="B958" s="13">
        <v>430650</v>
      </c>
      <c r="C958" s="13" t="s">
        <v>337</v>
      </c>
      <c r="D958" s="13" t="s">
        <v>53</v>
      </c>
      <c r="E958" s="17" t="s">
        <v>4582</v>
      </c>
      <c r="F958" s="13" t="s">
        <v>1235</v>
      </c>
      <c r="G958" s="13" t="s">
        <v>1287</v>
      </c>
      <c r="H958" s="14">
        <v>20</v>
      </c>
      <c r="I958" s="13">
        <v>0</v>
      </c>
      <c r="J958" s="16" t="s">
        <v>2358</v>
      </c>
      <c r="K958" s="16" t="s">
        <v>3461</v>
      </c>
    </row>
    <row r="959" spans="1:11" x14ac:dyDescent="0.25">
      <c r="A959" s="13" t="s">
        <v>5</v>
      </c>
      <c r="B959" s="13">
        <v>430660</v>
      </c>
      <c r="C959" s="13" t="s">
        <v>339</v>
      </c>
      <c r="D959" s="13" t="s">
        <v>99</v>
      </c>
      <c r="E959" s="17" t="s">
        <v>4583</v>
      </c>
      <c r="F959" s="13" t="s">
        <v>1235</v>
      </c>
      <c r="G959" s="13" t="s">
        <v>1236</v>
      </c>
      <c r="H959" s="14">
        <v>20</v>
      </c>
      <c r="I959" s="13">
        <v>0</v>
      </c>
      <c r="J959" s="16" t="s">
        <v>2359</v>
      </c>
      <c r="K959" s="16" t="s">
        <v>3462</v>
      </c>
    </row>
    <row r="960" spans="1:11" x14ac:dyDescent="0.25">
      <c r="A960" s="13" t="s">
        <v>5</v>
      </c>
      <c r="B960" s="13">
        <v>430660</v>
      </c>
      <c r="C960" s="13" t="s">
        <v>339</v>
      </c>
      <c r="D960" s="13" t="s">
        <v>99</v>
      </c>
      <c r="E960" s="17" t="s">
        <v>4584</v>
      </c>
      <c r="F960" s="13" t="s">
        <v>1235</v>
      </c>
      <c r="G960" s="13" t="s">
        <v>1288</v>
      </c>
      <c r="H960" s="14">
        <v>16</v>
      </c>
      <c r="I960" s="13">
        <v>0</v>
      </c>
      <c r="J960" s="16" t="s">
        <v>2360</v>
      </c>
      <c r="K960" s="16" t="s">
        <v>3463</v>
      </c>
    </row>
    <row r="961" spans="1:11" x14ac:dyDescent="0.25">
      <c r="A961" s="13" t="s">
        <v>5</v>
      </c>
      <c r="B961" s="13">
        <v>430676</v>
      </c>
      <c r="C961" s="13" t="s">
        <v>350</v>
      </c>
      <c r="D961" s="13" t="s">
        <v>99</v>
      </c>
      <c r="E961" s="17" t="s">
        <v>4585</v>
      </c>
      <c r="F961" s="13" t="s">
        <v>1235</v>
      </c>
      <c r="G961" s="13" t="s">
        <v>1289</v>
      </c>
      <c r="H961" s="14">
        <v>20</v>
      </c>
      <c r="I961" s="13">
        <v>0</v>
      </c>
      <c r="J961" s="16" t="s">
        <v>2361</v>
      </c>
      <c r="K961" s="16" t="s">
        <v>3464</v>
      </c>
    </row>
    <row r="962" spans="1:11" x14ac:dyDescent="0.25">
      <c r="A962" s="13" t="s">
        <v>5</v>
      </c>
      <c r="B962" s="13">
        <v>430690</v>
      </c>
      <c r="C962" s="13" t="s">
        <v>354</v>
      </c>
      <c r="D962" s="13" t="s">
        <v>99</v>
      </c>
      <c r="E962" s="17" t="s">
        <v>4586</v>
      </c>
      <c r="F962" s="13" t="s">
        <v>1235</v>
      </c>
      <c r="G962" s="13" t="s">
        <v>1290</v>
      </c>
      <c r="H962" s="14">
        <v>25</v>
      </c>
      <c r="I962" s="13">
        <v>0</v>
      </c>
      <c r="J962" s="16" t="s">
        <v>2362</v>
      </c>
      <c r="K962" s="16" t="s">
        <v>3465</v>
      </c>
    </row>
    <row r="963" spans="1:11" x14ac:dyDescent="0.25">
      <c r="A963" s="13" t="s">
        <v>5</v>
      </c>
      <c r="B963" s="13">
        <v>430693</v>
      </c>
      <c r="C963" s="13" t="s">
        <v>359</v>
      </c>
      <c r="D963" s="13" t="s">
        <v>53</v>
      </c>
      <c r="E963" s="17" t="s">
        <v>4587</v>
      </c>
      <c r="F963" s="13" t="s">
        <v>1235</v>
      </c>
      <c r="G963" s="13" t="s">
        <v>1291</v>
      </c>
      <c r="H963" s="14">
        <v>5</v>
      </c>
      <c r="I963" s="13">
        <v>0</v>
      </c>
      <c r="J963" s="16" t="s">
        <v>2363</v>
      </c>
      <c r="K963" s="16" t="s">
        <v>3466</v>
      </c>
    </row>
    <row r="964" spans="1:11" x14ac:dyDescent="0.25">
      <c r="A964" s="13" t="s">
        <v>5</v>
      </c>
      <c r="B964" s="13">
        <v>430700</v>
      </c>
      <c r="C964" s="13" t="s">
        <v>363</v>
      </c>
      <c r="D964" s="13" t="s">
        <v>76</v>
      </c>
      <c r="E964" s="17" t="s">
        <v>4588</v>
      </c>
      <c r="F964" s="13" t="s">
        <v>1235</v>
      </c>
      <c r="G964" s="13" t="s">
        <v>1292</v>
      </c>
      <c r="H964" s="14">
        <v>30</v>
      </c>
      <c r="I964" s="13">
        <v>0</v>
      </c>
      <c r="J964" s="16" t="s">
        <v>2364</v>
      </c>
      <c r="K964" s="16" t="s">
        <v>3467</v>
      </c>
    </row>
    <row r="965" spans="1:11" x14ac:dyDescent="0.25">
      <c r="A965" s="13" t="s">
        <v>5</v>
      </c>
      <c r="B965" s="13">
        <v>430705</v>
      </c>
      <c r="C965" s="13" t="s">
        <v>367</v>
      </c>
      <c r="D965" s="13" t="s">
        <v>53</v>
      </c>
      <c r="E965" s="17" t="s">
        <v>4589</v>
      </c>
      <c r="F965" s="13" t="s">
        <v>1235</v>
      </c>
      <c r="G965" s="13" t="s">
        <v>1293</v>
      </c>
      <c r="H965" s="14">
        <v>1</v>
      </c>
      <c r="I965" s="13">
        <v>0</v>
      </c>
      <c r="J965" s="16" t="s">
        <v>2365</v>
      </c>
      <c r="K965" s="16" t="s">
        <v>3468</v>
      </c>
    </row>
    <row r="966" spans="1:11" x14ac:dyDescent="0.25">
      <c r="A966" s="13" t="s">
        <v>5</v>
      </c>
      <c r="B966" s="13">
        <v>430760</v>
      </c>
      <c r="C966" s="13" t="s">
        <v>377</v>
      </c>
      <c r="D966" s="13" t="s">
        <v>99</v>
      </c>
      <c r="E966" s="17" t="s">
        <v>4590</v>
      </c>
      <c r="F966" s="13" t="s">
        <v>1235</v>
      </c>
      <c r="G966" s="13" t="s">
        <v>1294</v>
      </c>
      <c r="H966" s="14">
        <v>12</v>
      </c>
      <c r="I966" s="13">
        <v>0</v>
      </c>
      <c r="J966" s="16" t="s">
        <v>2366</v>
      </c>
      <c r="K966" s="16" t="s">
        <v>3469</v>
      </c>
    </row>
    <row r="967" spans="1:11" x14ac:dyDescent="0.25">
      <c r="A967" s="13" t="s">
        <v>5</v>
      </c>
      <c r="B967" s="13">
        <v>430780</v>
      </c>
      <c r="C967" s="13" t="s">
        <v>383</v>
      </c>
      <c r="D967" s="13" t="s">
        <v>99</v>
      </c>
      <c r="E967" s="17" t="s">
        <v>4591</v>
      </c>
      <c r="F967" s="13" t="s">
        <v>1235</v>
      </c>
      <c r="G967" s="13" t="s">
        <v>1295</v>
      </c>
      <c r="H967" s="14">
        <v>20</v>
      </c>
      <c r="I967" s="13">
        <v>0</v>
      </c>
      <c r="J967" s="16" t="s">
        <v>2367</v>
      </c>
      <c r="K967" s="16" t="s">
        <v>3470</v>
      </c>
    </row>
    <row r="968" spans="1:11" x14ac:dyDescent="0.25">
      <c r="A968" s="13" t="s">
        <v>5</v>
      </c>
      <c r="B968" s="13">
        <v>430790</v>
      </c>
      <c r="C968" s="13" t="s">
        <v>389</v>
      </c>
      <c r="D968" s="13" t="s">
        <v>64</v>
      </c>
      <c r="E968" s="17" t="s">
        <v>4592</v>
      </c>
      <c r="F968" s="13" t="s">
        <v>1235</v>
      </c>
      <c r="G968" s="13" t="s">
        <v>1236</v>
      </c>
      <c r="H968" s="14">
        <v>22</v>
      </c>
      <c r="I968" s="13">
        <v>0</v>
      </c>
      <c r="J968" s="16" t="s">
        <v>2368</v>
      </c>
      <c r="K968" s="16" t="s">
        <v>3471</v>
      </c>
    </row>
    <row r="969" spans="1:11" x14ac:dyDescent="0.25">
      <c r="A969" s="13" t="s">
        <v>5</v>
      </c>
      <c r="B969" s="13">
        <v>430820</v>
      </c>
      <c r="C969" s="13" t="s">
        <v>400</v>
      </c>
      <c r="D969" s="13" t="s">
        <v>99</v>
      </c>
      <c r="E969" s="17" t="s">
        <v>4593</v>
      </c>
      <c r="F969" s="13" t="s">
        <v>1235</v>
      </c>
      <c r="G969" s="13" t="s">
        <v>1296</v>
      </c>
      <c r="H969" s="14">
        <v>3</v>
      </c>
      <c r="I969" s="13">
        <v>0</v>
      </c>
      <c r="J969" s="16" t="s">
        <v>2369</v>
      </c>
      <c r="K969" s="16" t="s">
        <v>3472</v>
      </c>
    </row>
    <row r="970" spans="1:11" x14ac:dyDescent="0.25">
      <c r="A970" s="13" t="s">
        <v>5</v>
      </c>
      <c r="B970" s="13">
        <v>430830</v>
      </c>
      <c r="C970" s="13" t="s">
        <v>403</v>
      </c>
      <c r="D970" s="13" t="s">
        <v>53</v>
      </c>
      <c r="E970" s="17" t="s">
        <v>4594</v>
      </c>
      <c r="F970" s="13" t="s">
        <v>1235</v>
      </c>
      <c r="G970" s="13" t="s">
        <v>1297</v>
      </c>
      <c r="H970" s="14">
        <v>10</v>
      </c>
      <c r="I970" s="13">
        <v>0</v>
      </c>
      <c r="J970" s="16" t="s">
        <v>2370</v>
      </c>
      <c r="K970" s="16" t="s">
        <v>3473</v>
      </c>
    </row>
    <row r="971" spans="1:11" x14ac:dyDescent="0.25">
      <c r="A971" s="13" t="s">
        <v>5</v>
      </c>
      <c r="B971" s="13">
        <v>430850</v>
      </c>
      <c r="C971" s="13" t="s">
        <v>410</v>
      </c>
      <c r="D971" s="13" t="s">
        <v>99</v>
      </c>
      <c r="E971" s="17" t="s">
        <v>4595</v>
      </c>
      <c r="F971" s="13" t="s">
        <v>1235</v>
      </c>
      <c r="G971" s="13" t="s">
        <v>1298</v>
      </c>
      <c r="H971" s="14">
        <v>20</v>
      </c>
      <c r="I971" s="13">
        <v>0</v>
      </c>
      <c r="J971" s="16" t="s">
        <v>2371</v>
      </c>
      <c r="K971" s="16" t="s">
        <v>3474</v>
      </c>
    </row>
    <row r="972" spans="1:11" x14ac:dyDescent="0.25">
      <c r="A972" s="13" t="s">
        <v>5</v>
      </c>
      <c r="B972" s="13">
        <v>430880</v>
      </c>
      <c r="C972" s="13" t="s">
        <v>418</v>
      </c>
      <c r="D972" s="13" t="s">
        <v>53</v>
      </c>
      <c r="E972" s="17" t="s">
        <v>4596</v>
      </c>
      <c r="F972" s="13" t="s">
        <v>1235</v>
      </c>
      <c r="G972" s="13" t="s">
        <v>1299</v>
      </c>
      <c r="H972" s="14">
        <v>20</v>
      </c>
      <c r="I972" s="13">
        <v>0</v>
      </c>
      <c r="J972" s="16" t="s">
        <v>2372</v>
      </c>
      <c r="K972" s="16" t="s">
        <v>3475</v>
      </c>
    </row>
    <row r="973" spans="1:11" x14ac:dyDescent="0.25">
      <c r="A973" s="13" t="s">
        <v>5</v>
      </c>
      <c r="B973" s="13">
        <v>430900</v>
      </c>
      <c r="C973" s="13" t="s">
        <v>424</v>
      </c>
      <c r="D973" s="13" t="s">
        <v>53</v>
      </c>
      <c r="E973" s="17" t="s">
        <v>4597</v>
      </c>
      <c r="F973" s="13" t="s">
        <v>1235</v>
      </c>
      <c r="G973" s="13" t="s">
        <v>1236</v>
      </c>
      <c r="H973" s="14">
        <v>20</v>
      </c>
      <c r="I973" s="13">
        <v>0</v>
      </c>
      <c r="J973" s="16" t="s">
        <v>2373</v>
      </c>
      <c r="K973" s="16" t="s">
        <v>3476</v>
      </c>
    </row>
    <row r="974" spans="1:11" x14ac:dyDescent="0.25">
      <c r="A974" s="13" t="s">
        <v>5</v>
      </c>
      <c r="B974" s="13">
        <v>430900</v>
      </c>
      <c r="C974" s="13" t="s">
        <v>424</v>
      </c>
      <c r="D974" s="13" t="s">
        <v>53</v>
      </c>
      <c r="E974" s="17" t="s">
        <v>4598</v>
      </c>
      <c r="F974" s="13" t="s">
        <v>1235</v>
      </c>
      <c r="G974" s="13" t="s">
        <v>1279</v>
      </c>
      <c r="H974" s="14">
        <v>20</v>
      </c>
      <c r="I974" s="13">
        <v>0</v>
      </c>
      <c r="J974" s="16" t="s">
        <v>2374</v>
      </c>
      <c r="K974" s="16" t="s">
        <v>3477</v>
      </c>
    </row>
    <row r="975" spans="1:11" x14ac:dyDescent="0.25">
      <c r="A975" s="13" t="s">
        <v>5</v>
      </c>
      <c r="B975" s="13">
        <v>430910</v>
      </c>
      <c r="C975" s="13" t="s">
        <v>428</v>
      </c>
      <c r="D975" s="13" t="s">
        <v>99</v>
      </c>
      <c r="E975" s="17" t="s">
        <v>4599</v>
      </c>
      <c r="F975" s="13" t="s">
        <v>1235</v>
      </c>
      <c r="G975" s="13" t="s">
        <v>1279</v>
      </c>
      <c r="H975" s="14">
        <v>10</v>
      </c>
      <c r="I975" s="13">
        <v>0</v>
      </c>
      <c r="J975" s="16" t="s">
        <v>2375</v>
      </c>
      <c r="K975" s="16" t="s">
        <v>3478</v>
      </c>
    </row>
    <row r="976" spans="1:11" x14ac:dyDescent="0.25">
      <c r="A976" s="13" t="s">
        <v>5</v>
      </c>
      <c r="B976" s="13">
        <v>430910</v>
      </c>
      <c r="C976" s="13" t="s">
        <v>428</v>
      </c>
      <c r="D976" s="13" t="s">
        <v>99</v>
      </c>
      <c r="E976" s="17" t="s">
        <v>4600</v>
      </c>
      <c r="F976" s="13" t="s">
        <v>1235</v>
      </c>
      <c r="G976" s="13" t="s">
        <v>1300</v>
      </c>
      <c r="H976" s="14">
        <v>20</v>
      </c>
      <c r="I976" s="13">
        <v>0</v>
      </c>
      <c r="J976" s="16" t="s">
        <v>2376</v>
      </c>
      <c r="K976" s="16" t="s">
        <v>3479</v>
      </c>
    </row>
    <row r="977" spans="1:11" x14ac:dyDescent="0.25">
      <c r="A977" s="13" t="s">
        <v>5</v>
      </c>
      <c r="B977" s="13">
        <v>430915</v>
      </c>
      <c r="C977" s="13" t="s">
        <v>433</v>
      </c>
      <c r="D977" s="13" t="s">
        <v>53</v>
      </c>
      <c r="E977" s="17" t="s">
        <v>4601</v>
      </c>
      <c r="F977" s="13" t="s">
        <v>1235</v>
      </c>
      <c r="G977" s="13" t="s">
        <v>1236</v>
      </c>
      <c r="H977" s="14">
        <v>5</v>
      </c>
      <c r="I977" s="13">
        <v>0</v>
      </c>
      <c r="J977" s="16" t="s">
        <v>2377</v>
      </c>
      <c r="K977" s="16" t="s">
        <v>3480</v>
      </c>
    </row>
    <row r="978" spans="1:11" x14ac:dyDescent="0.25">
      <c r="A978" s="13" t="s">
        <v>5</v>
      </c>
      <c r="B978" s="13">
        <v>430920</v>
      </c>
      <c r="C978" s="13" t="s">
        <v>435</v>
      </c>
      <c r="D978" s="13" t="s">
        <v>76</v>
      </c>
      <c r="E978" s="17" t="s">
        <v>4602</v>
      </c>
      <c r="F978" s="13" t="s">
        <v>1235</v>
      </c>
      <c r="G978" s="13" t="s">
        <v>1301</v>
      </c>
      <c r="H978" s="14">
        <v>25</v>
      </c>
      <c r="I978" s="13">
        <v>0</v>
      </c>
      <c r="J978" s="16" t="s">
        <v>2378</v>
      </c>
      <c r="K978" s="16" t="s">
        <v>3481</v>
      </c>
    </row>
    <row r="979" spans="1:11" x14ac:dyDescent="0.25">
      <c r="A979" s="13" t="s">
        <v>5</v>
      </c>
      <c r="B979" s="13">
        <v>430920</v>
      </c>
      <c r="C979" s="13" t="s">
        <v>435</v>
      </c>
      <c r="D979" s="13" t="s">
        <v>76</v>
      </c>
      <c r="E979" s="17" t="s">
        <v>4603</v>
      </c>
      <c r="F979" s="13" t="s">
        <v>1235</v>
      </c>
      <c r="G979" s="13" t="s">
        <v>1302</v>
      </c>
      <c r="H979" s="14">
        <v>15</v>
      </c>
      <c r="I979" s="13">
        <v>0</v>
      </c>
      <c r="J979" s="16" t="s">
        <v>2379</v>
      </c>
      <c r="K979" s="16" t="s">
        <v>3482</v>
      </c>
    </row>
    <row r="980" spans="1:11" x14ac:dyDescent="0.25">
      <c r="A980" s="13" t="s">
        <v>5</v>
      </c>
      <c r="B980" s="13">
        <v>430920</v>
      </c>
      <c r="C980" s="13" t="s">
        <v>435</v>
      </c>
      <c r="D980" s="13" t="s">
        <v>76</v>
      </c>
      <c r="E980" s="17" t="s">
        <v>4604</v>
      </c>
      <c r="F980" s="13" t="s">
        <v>1235</v>
      </c>
      <c r="G980" s="13" t="s">
        <v>1303</v>
      </c>
      <c r="H980" s="14">
        <v>16</v>
      </c>
      <c r="I980" s="13">
        <v>0</v>
      </c>
      <c r="J980" s="16" t="s">
        <v>2380</v>
      </c>
      <c r="K980" s="16" t="s">
        <v>3483</v>
      </c>
    </row>
    <row r="981" spans="1:11" x14ac:dyDescent="0.25">
      <c r="A981" s="13" t="s">
        <v>5</v>
      </c>
      <c r="B981" s="13">
        <v>430920</v>
      </c>
      <c r="C981" s="13" t="s">
        <v>435</v>
      </c>
      <c r="D981" s="13" t="s">
        <v>76</v>
      </c>
      <c r="E981" s="17" t="s">
        <v>4605</v>
      </c>
      <c r="F981" s="13" t="s">
        <v>1235</v>
      </c>
      <c r="G981" s="13" t="s">
        <v>1304</v>
      </c>
      <c r="H981" s="14">
        <v>13</v>
      </c>
      <c r="I981" s="13">
        <v>0</v>
      </c>
      <c r="J981" s="16" t="s">
        <v>2381</v>
      </c>
      <c r="K981" s="16" t="s">
        <v>3484</v>
      </c>
    </row>
    <row r="982" spans="1:11" x14ac:dyDescent="0.25">
      <c r="A982" s="13" t="s">
        <v>5</v>
      </c>
      <c r="B982" s="13">
        <v>430920</v>
      </c>
      <c r="C982" s="13" t="s">
        <v>435</v>
      </c>
      <c r="D982" s="13" t="s">
        <v>76</v>
      </c>
      <c r="E982" s="17" t="s">
        <v>4606</v>
      </c>
      <c r="F982" s="13" t="s">
        <v>1235</v>
      </c>
      <c r="G982" s="13" t="s">
        <v>1305</v>
      </c>
      <c r="H982" s="14">
        <v>16</v>
      </c>
      <c r="I982" s="13">
        <v>0</v>
      </c>
      <c r="J982" s="16" t="s">
        <v>2382</v>
      </c>
      <c r="K982" s="16" t="s">
        <v>3485</v>
      </c>
    </row>
    <row r="983" spans="1:11" x14ac:dyDescent="0.25">
      <c r="A983" s="13" t="s">
        <v>5</v>
      </c>
      <c r="B983" s="13">
        <v>430920</v>
      </c>
      <c r="C983" s="13" t="s">
        <v>435</v>
      </c>
      <c r="D983" s="13" t="s">
        <v>76</v>
      </c>
      <c r="E983" s="17" t="s">
        <v>4607</v>
      </c>
      <c r="F983" s="13" t="s">
        <v>1235</v>
      </c>
      <c r="G983" s="13" t="s">
        <v>1306</v>
      </c>
      <c r="H983" s="14">
        <v>40</v>
      </c>
      <c r="I983" s="13">
        <v>0</v>
      </c>
      <c r="J983" s="16" t="s">
        <v>2383</v>
      </c>
      <c r="K983" s="16" t="s">
        <v>3486</v>
      </c>
    </row>
    <row r="984" spans="1:11" x14ac:dyDescent="0.25">
      <c r="A984" s="13" t="s">
        <v>5</v>
      </c>
      <c r="B984" s="13">
        <v>430920</v>
      </c>
      <c r="C984" s="13" t="s">
        <v>435</v>
      </c>
      <c r="D984" s="13" t="s">
        <v>76</v>
      </c>
      <c r="E984" s="17" t="s">
        <v>4608</v>
      </c>
      <c r="F984" s="13" t="s">
        <v>1235</v>
      </c>
      <c r="G984" s="13" t="s">
        <v>1307</v>
      </c>
      <c r="H984" s="14">
        <v>16</v>
      </c>
      <c r="I984" s="13">
        <v>0</v>
      </c>
      <c r="J984" s="16" t="s">
        <v>2384</v>
      </c>
      <c r="K984" s="16" t="s">
        <v>3487</v>
      </c>
    </row>
    <row r="985" spans="1:11" x14ac:dyDescent="0.25">
      <c r="A985" s="13" t="s">
        <v>5</v>
      </c>
      <c r="B985" s="13">
        <v>430930</v>
      </c>
      <c r="C985" s="13" t="s">
        <v>443</v>
      </c>
      <c r="D985" s="13" t="s">
        <v>64</v>
      </c>
      <c r="E985" s="17" t="s">
        <v>4609</v>
      </c>
      <c r="F985" s="13" t="s">
        <v>1235</v>
      </c>
      <c r="G985" s="13" t="s">
        <v>1308</v>
      </c>
      <c r="H985" s="14">
        <v>15</v>
      </c>
      <c r="I985" s="13">
        <v>0</v>
      </c>
      <c r="J985" s="16" t="s">
        <v>2385</v>
      </c>
      <c r="K985" s="16" t="s">
        <v>3488</v>
      </c>
    </row>
    <row r="986" spans="1:11" x14ac:dyDescent="0.25">
      <c r="A986" s="13" t="s">
        <v>5</v>
      </c>
      <c r="B986" s="13">
        <v>430930</v>
      </c>
      <c r="C986" s="13" t="s">
        <v>443</v>
      </c>
      <c r="D986" s="13" t="s">
        <v>64</v>
      </c>
      <c r="E986" s="17" t="s">
        <v>4610</v>
      </c>
      <c r="F986" s="13" t="s">
        <v>1235</v>
      </c>
      <c r="G986" s="13" t="s">
        <v>1309</v>
      </c>
      <c r="H986" s="14">
        <v>27</v>
      </c>
      <c r="I986" s="13">
        <v>0</v>
      </c>
      <c r="J986" s="16" t="s">
        <v>2386</v>
      </c>
      <c r="K986" s="16" t="s">
        <v>3489</v>
      </c>
    </row>
    <row r="987" spans="1:11" x14ac:dyDescent="0.25">
      <c r="A987" s="13" t="s">
        <v>5</v>
      </c>
      <c r="B987" s="13">
        <v>430930</v>
      </c>
      <c r="C987" s="13" t="s">
        <v>443</v>
      </c>
      <c r="D987" s="13" t="s">
        <v>64</v>
      </c>
      <c r="E987" s="17" t="s">
        <v>4611</v>
      </c>
      <c r="F987" s="13" t="s">
        <v>1235</v>
      </c>
      <c r="G987" s="13" t="s">
        <v>1310</v>
      </c>
      <c r="H987" s="14">
        <v>10</v>
      </c>
      <c r="I987" s="13">
        <v>0</v>
      </c>
      <c r="J987" s="16" t="s">
        <v>2387</v>
      </c>
      <c r="K987" s="16" t="s">
        <v>3490</v>
      </c>
    </row>
    <row r="988" spans="1:11" x14ac:dyDescent="0.25">
      <c r="A988" s="13" t="s">
        <v>5</v>
      </c>
      <c r="B988" s="13">
        <v>430930</v>
      </c>
      <c r="C988" s="13" t="s">
        <v>443</v>
      </c>
      <c r="D988" s="13" t="s">
        <v>64</v>
      </c>
      <c r="E988" s="17" t="s">
        <v>4612</v>
      </c>
      <c r="F988" s="13" t="s">
        <v>1235</v>
      </c>
      <c r="G988" s="13" t="s">
        <v>1311</v>
      </c>
      <c r="H988" s="14">
        <v>20</v>
      </c>
      <c r="I988" s="13">
        <v>0</v>
      </c>
      <c r="J988" s="16" t="s">
        <v>2388</v>
      </c>
      <c r="K988" s="16" t="s">
        <v>3491</v>
      </c>
    </row>
    <row r="989" spans="1:11" x14ac:dyDescent="0.25">
      <c r="A989" s="13" t="s">
        <v>5</v>
      </c>
      <c r="B989" s="13">
        <v>430940</v>
      </c>
      <c r="C989" s="13" t="s">
        <v>447</v>
      </c>
      <c r="D989" s="13" t="s">
        <v>99</v>
      </c>
      <c r="E989" s="17" t="s">
        <v>4613</v>
      </c>
      <c r="F989" s="13" t="s">
        <v>1235</v>
      </c>
      <c r="G989" s="13" t="s">
        <v>1312</v>
      </c>
      <c r="H989" s="14">
        <v>20</v>
      </c>
      <c r="I989" s="13">
        <v>0</v>
      </c>
      <c r="J989" s="16" t="s">
        <v>2389</v>
      </c>
      <c r="K989" s="16" t="s">
        <v>3492</v>
      </c>
    </row>
    <row r="990" spans="1:11" x14ac:dyDescent="0.25">
      <c r="A990" s="13" t="s">
        <v>5</v>
      </c>
      <c r="B990" s="13">
        <v>430960</v>
      </c>
      <c r="C990" s="13" t="s">
        <v>455</v>
      </c>
      <c r="D990" s="13" t="s">
        <v>53</v>
      </c>
      <c r="E990" s="17" t="s">
        <v>4614</v>
      </c>
      <c r="F990" s="13" t="s">
        <v>1235</v>
      </c>
      <c r="G990" s="13" t="s">
        <v>1243</v>
      </c>
      <c r="H990" s="14">
        <v>10</v>
      </c>
      <c r="I990" s="13">
        <v>0</v>
      </c>
      <c r="J990" s="16" t="s">
        <v>2390</v>
      </c>
      <c r="K990" s="16" t="s">
        <v>3493</v>
      </c>
    </row>
    <row r="991" spans="1:11" x14ac:dyDescent="0.25">
      <c r="A991" s="13" t="s">
        <v>5</v>
      </c>
      <c r="B991" s="13">
        <v>430980</v>
      </c>
      <c r="C991" s="13" t="s">
        <v>463</v>
      </c>
      <c r="D991" s="13" t="s">
        <v>53</v>
      </c>
      <c r="E991" s="17" t="s">
        <v>4615</v>
      </c>
      <c r="F991" s="13" t="s">
        <v>1235</v>
      </c>
      <c r="G991" s="13" t="s">
        <v>1308</v>
      </c>
      <c r="H991" s="14">
        <v>4</v>
      </c>
      <c r="I991" s="13">
        <v>0</v>
      </c>
      <c r="J991" s="16" t="s">
        <v>2391</v>
      </c>
      <c r="K991" s="16" t="s">
        <v>3494</v>
      </c>
    </row>
    <row r="992" spans="1:11" x14ac:dyDescent="0.25">
      <c r="A992" s="13" t="s">
        <v>5</v>
      </c>
      <c r="B992" s="13">
        <v>431000</v>
      </c>
      <c r="C992" s="13" t="s">
        <v>468</v>
      </c>
      <c r="D992" s="13" t="s">
        <v>99</v>
      </c>
      <c r="E992" s="17" t="s">
        <v>4616</v>
      </c>
      <c r="F992" s="13" t="s">
        <v>1235</v>
      </c>
      <c r="G992" s="13" t="s">
        <v>1237</v>
      </c>
      <c r="H992" s="14">
        <v>3</v>
      </c>
      <c r="I992" s="13">
        <v>0</v>
      </c>
      <c r="J992" s="16" t="s">
        <v>2392</v>
      </c>
      <c r="K992" s="16" t="s">
        <v>3495</v>
      </c>
    </row>
    <row r="993" spans="1:11" x14ac:dyDescent="0.25">
      <c r="A993" s="13" t="s">
        <v>5</v>
      </c>
      <c r="B993" s="13">
        <v>431020</v>
      </c>
      <c r="C993" s="13" t="s">
        <v>472</v>
      </c>
      <c r="D993" s="13" t="s">
        <v>64</v>
      </c>
      <c r="E993" s="17" t="s">
        <v>4617</v>
      </c>
      <c r="F993" s="13" t="s">
        <v>1235</v>
      </c>
      <c r="G993" s="13" t="s">
        <v>1313</v>
      </c>
      <c r="H993" s="14">
        <v>30</v>
      </c>
      <c r="I993" s="13">
        <v>0</v>
      </c>
      <c r="J993" s="16" t="s">
        <v>2198</v>
      </c>
      <c r="K993" s="16" t="s">
        <v>3300</v>
      </c>
    </row>
    <row r="994" spans="1:11" x14ac:dyDescent="0.25">
      <c r="A994" s="13" t="s">
        <v>5</v>
      </c>
      <c r="B994" s="13">
        <v>431033</v>
      </c>
      <c r="C994" s="13" t="s">
        <v>477</v>
      </c>
      <c r="D994" s="13" t="s">
        <v>99</v>
      </c>
      <c r="E994" s="17" t="s">
        <v>4618</v>
      </c>
      <c r="F994" s="13" t="s">
        <v>1235</v>
      </c>
      <c r="G994" s="13" t="s">
        <v>1314</v>
      </c>
      <c r="H994" s="14">
        <v>20</v>
      </c>
      <c r="I994" s="13">
        <v>0</v>
      </c>
      <c r="J994" s="16" t="s">
        <v>2393</v>
      </c>
      <c r="K994" s="16" t="s">
        <v>3496</v>
      </c>
    </row>
    <row r="995" spans="1:11" x14ac:dyDescent="0.25">
      <c r="A995" s="13" t="s">
        <v>5</v>
      </c>
      <c r="B995" s="13">
        <v>431060</v>
      </c>
      <c r="C995" s="13" t="s">
        <v>495</v>
      </c>
      <c r="D995" s="13" t="s">
        <v>99</v>
      </c>
      <c r="E995" s="17" t="s">
        <v>4619</v>
      </c>
      <c r="F995" s="13" t="s">
        <v>1235</v>
      </c>
      <c r="G995" s="13" t="s">
        <v>1315</v>
      </c>
      <c r="H995" s="14">
        <v>20</v>
      </c>
      <c r="I995" s="13">
        <v>0</v>
      </c>
      <c r="J995" s="16" t="s">
        <v>2394</v>
      </c>
      <c r="K995" s="16" t="s">
        <v>3497</v>
      </c>
    </row>
    <row r="996" spans="1:11" x14ac:dyDescent="0.25">
      <c r="A996" s="13" t="s">
        <v>5</v>
      </c>
      <c r="B996" s="13">
        <v>431100</v>
      </c>
      <c r="C996" s="13" t="s">
        <v>508</v>
      </c>
      <c r="D996" s="13" t="s">
        <v>99</v>
      </c>
      <c r="E996" s="17" t="s">
        <v>4620</v>
      </c>
      <c r="F996" s="13" t="s">
        <v>1235</v>
      </c>
      <c r="G996" s="13" t="s">
        <v>1316</v>
      </c>
      <c r="H996" s="14">
        <v>20</v>
      </c>
      <c r="I996" s="13">
        <v>0</v>
      </c>
      <c r="J996" s="16" t="s">
        <v>2395</v>
      </c>
      <c r="K996" s="16" t="s">
        <v>3498</v>
      </c>
    </row>
    <row r="997" spans="1:11" x14ac:dyDescent="0.25">
      <c r="A997" s="13" t="s">
        <v>5</v>
      </c>
      <c r="B997" s="13">
        <v>431110</v>
      </c>
      <c r="C997" s="13" t="s">
        <v>511</v>
      </c>
      <c r="D997" s="13" t="s">
        <v>53</v>
      </c>
      <c r="E997" s="17" t="s">
        <v>4621</v>
      </c>
      <c r="F997" s="13" t="s">
        <v>1235</v>
      </c>
      <c r="G997" s="13" t="s">
        <v>1317</v>
      </c>
      <c r="H997" s="14">
        <v>10</v>
      </c>
      <c r="I997" s="13">
        <v>0</v>
      </c>
      <c r="J997" s="16" t="s">
        <v>2396</v>
      </c>
      <c r="K997" s="16" t="s">
        <v>3499</v>
      </c>
    </row>
    <row r="998" spans="1:11" x14ac:dyDescent="0.25">
      <c r="A998" s="13" t="s">
        <v>5</v>
      </c>
      <c r="B998" s="13">
        <v>431120</v>
      </c>
      <c r="C998" s="13" t="s">
        <v>516</v>
      </c>
      <c r="D998" s="13" t="s">
        <v>53</v>
      </c>
      <c r="E998" s="17" t="s">
        <v>4622</v>
      </c>
      <c r="F998" s="13" t="s">
        <v>1235</v>
      </c>
      <c r="G998" s="13" t="s">
        <v>1271</v>
      </c>
      <c r="H998" s="14">
        <v>10</v>
      </c>
      <c r="I998" s="13">
        <v>0</v>
      </c>
      <c r="J998" s="16" t="s">
        <v>2397</v>
      </c>
      <c r="K998" s="16" t="s">
        <v>3500</v>
      </c>
    </row>
    <row r="999" spans="1:11" x14ac:dyDescent="0.25">
      <c r="A999" s="13" t="s">
        <v>5</v>
      </c>
      <c r="B999" s="13">
        <v>431130</v>
      </c>
      <c r="C999" s="13" t="s">
        <v>521</v>
      </c>
      <c r="D999" s="13" t="s">
        <v>99</v>
      </c>
      <c r="E999" s="17" t="s">
        <v>4623</v>
      </c>
      <c r="F999" s="13" t="s">
        <v>1235</v>
      </c>
      <c r="G999" s="13" t="s">
        <v>1318</v>
      </c>
      <c r="H999" s="14">
        <v>16</v>
      </c>
      <c r="I999" s="13">
        <v>0</v>
      </c>
      <c r="J999" s="16" t="s">
        <v>2398</v>
      </c>
      <c r="K999" s="16" t="s">
        <v>3501</v>
      </c>
    </row>
    <row r="1000" spans="1:11" x14ac:dyDescent="0.25">
      <c r="A1000" s="13" t="s">
        <v>5</v>
      </c>
      <c r="B1000" s="13">
        <v>431162</v>
      </c>
      <c r="C1000" s="13" t="s">
        <v>532</v>
      </c>
      <c r="D1000" s="13" t="s">
        <v>53</v>
      </c>
      <c r="E1000" s="17" t="s">
        <v>4624</v>
      </c>
      <c r="F1000" s="13" t="s">
        <v>1235</v>
      </c>
      <c r="G1000" s="13" t="s">
        <v>1279</v>
      </c>
      <c r="H1000" s="14">
        <v>1</v>
      </c>
      <c r="I1000" s="13">
        <v>0</v>
      </c>
      <c r="J1000" s="16" t="s">
        <v>2399</v>
      </c>
      <c r="K1000" s="16" t="s">
        <v>3502</v>
      </c>
    </row>
    <row r="1001" spans="1:11" x14ac:dyDescent="0.25">
      <c r="A1001" s="13" t="s">
        <v>5</v>
      </c>
      <c r="B1001" s="13">
        <v>431180</v>
      </c>
      <c r="C1001" s="13" t="s">
        <v>544</v>
      </c>
      <c r="D1001" s="13" t="s">
        <v>99</v>
      </c>
      <c r="E1001" s="17" t="s">
        <v>4625</v>
      </c>
      <c r="F1001" s="13" t="s">
        <v>1235</v>
      </c>
      <c r="G1001" s="13" t="s">
        <v>1319</v>
      </c>
      <c r="H1001" s="14">
        <v>10</v>
      </c>
      <c r="I1001" s="13">
        <v>0</v>
      </c>
      <c r="J1001" s="16" t="s">
        <v>2400</v>
      </c>
      <c r="K1001" s="16" t="s">
        <v>3503</v>
      </c>
    </row>
    <row r="1002" spans="1:11" x14ac:dyDescent="0.25">
      <c r="A1002" s="13" t="s">
        <v>5</v>
      </c>
      <c r="B1002" s="13">
        <v>431210</v>
      </c>
      <c r="C1002" s="13" t="s">
        <v>551</v>
      </c>
      <c r="D1002" s="13" t="s">
        <v>53</v>
      </c>
      <c r="E1002" s="17" t="s">
        <v>4626</v>
      </c>
      <c r="F1002" s="13" t="s">
        <v>1235</v>
      </c>
      <c r="G1002" s="13" t="s">
        <v>1236</v>
      </c>
      <c r="H1002" s="14">
        <v>8</v>
      </c>
      <c r="I1002" s="13">
        <v>0</v>
      </c>
      <c r="J1002" s="16" t="s">
        <v>2401</v>
      </c>
      <c r="K1002" s="16" t="s">
        <v>3504</v>
      </c>
    </row>
    <row r="1003" spans="1:11" x14ac:dyDescent="0.25">
      <c r="A1003" s="13" t="s">
        <v>5</v>
      </c>
      <c r="B1003" s="13">
        <v>431213</v>
      </c>
      <c r="C1003" s="13" t="s">
        <v>553</v>
      </c>
      <c r="D1003" s="13" t="s">
        <v>53</v>
      </c>
      <c r="E1003" s="17" t="s">
        <v>4627</v>
      </c>
      <c r="F1003" s="13" t="s">
        <v>1235</v>
      </c>
      <c r="G1003" s="13" t="s">
        <v>1279</v>
      </c>
      <c r="H1003" s="14">
        <v>1</v>
      </c>
      <c r="I1003" s="13">
        <v>0</v>
      </c>
      <c r="J1003" s="16" t="s">
        <v>2402</v>
      </c>
      <c r="K1003" s="16" t="s">
        <v>3505</v>
      </c>
    </row>
    <row r="1004" spans="1:11" x14ac:dyDescent="0.25">
      <c r="A1004" s="13" t="s">
        <v>5</v>
      </c>
      <c r="B1004" s="13">
        <v>431240</v>
      </c>
      <c r="C1004" s="13" t="s">
        <v>569</v>
      </c>
      <c r="D1004" s="13" t="s">
        <v>64</v>
      </c>
      <c r="E1004" s="17" t="s">
        <v>4628</v>
      </c>
      <c r="F1004" s="13" t="s">
        <v>1235</v>
      </c>
      <c r="G1004" s="13" t="s">
        <v>1320</v>
      </c>
      <c r="H1004" s="14">
        <v>15</v>
      </c>
      <c r="I1004" s="13">
        <v>0</v>
      </c>
      <c r="J1004" s="16" t="s">
        <v>2403</v>
      </c>
      <c r="K1004" s="16" t="s">
        <v>3506</v>
      </c>
    </row>
    <row r="1005" spans="1:11" x14ac:dyDescent="0.25">
      <c r="A1005" s="13" t="s">
        <v>5</v>
      </c>
      <c r="B1005" s="13">
        <v>431250</v>
      </c>
      <c r="C1005" s="13" t="s">
        <v>578</v>
      </c>
      <c r="D1005" s="13" t="s">
        <v>53</v>
      </c>
      <c r="E1005" s="17" t="s">
        <v>4629</v>
      </c>
      <c r="F1005" s="13" t="s">
        <v>1235</v>
      </c>
      <c r="G1005" s="13" t="s">
        <v>1321</v>
      </c>
      <c r="H1005" s="14">
        <v>12</v>
      </c>
      <c r="I1005" s="13">
        <v>0</v>
      </c>
      <c r="J1005" s="16" t="s">
        <v>2404</v>
      </c>
      <c r="K1005" s="16" t="s">
        <v>3507</v>
      </c>
    </row>
    <row r="1006" spans="1:11" x14ac:dyDescent="0.25">
      <c r="A1006" s="13" t="s">
        <v>5</v>
      </c>
      <c r="B1006" s="13">
        <v>431265</v>
      </c>
      <c r="C1006" s="13" t="s">
        <v>585</v>
      </c>
      <c r="D1006" s="13" t="s">
        <v>53</v>
      </c>
      <c r="E1006" s="17" t="s">
        <v>4630</v>
      </c>
      <c r="F1006" s="13" t="s">
        <v>1235</v>
      </c>
      <c r="G1006" s="13" t="s">
        <v>1236</v>
      </c>
      <c r="H1006" s="14">
        <v>10</v>
      </c>
      <c r="I1006" s="13">
        <v>0</v>
      </c>
      <c r="J1006" s="16" t="s">
        <v>2405</v>
      </c>
      <c r="K1006" s="16" t="s">
        <v>3508</v>
      </c>
    </row>
    <row r="1007" spans="1:11" x14ac:dyDescent="0.25">
      <c r="A1007" s="13" t="s">
        <v>5</v>
      </c>
      <c r="B1007" s="13">
        <v>431270</v>
      </c>
      <c r="C1007" s="13" t="s">
        <v>589</v>
      </c>
      <c r="D1007" s="13" t="s">
        <v>53</v>
      </c>
      <c r="E1007" s="17" t="s">
        <v>4631</v>
      </c>
      <c r="F1007" s="13" t="s">
        <v>1235</v>
      </c>
      <c r="G1007" s="13" t="s">
        <v>1322</v>
      </c>
      <c r="H1007" s="14">
        <v>12</v>
      </c>
      <c r="I1007" s="13">
        <v>0</v>
      </c>
      <c r="J1007" s="16" t="s">
        <v>2406</v>
      </c>
      <c r="K1007" s="16" t="s">
        <v>3509</v>
      </c>
    </row>
    <row r="1008" spans="1:11" x14ac:dyDescent="0.25">
      <c r="A1008" s="13" t="s">
        <v>5</v>
      </c>
      <c r="B1008" s="13">
        <v>431320</v>
      </c>
      <c r="C1008" s="13" t="s">
        <v>606</v>
      </c>
      <c r="D1008" s="13" t="s">
        <v>99</v>
      </c>
      <c r="E1008" s="17" t="s">
        <v>4632</v>
      </c>
      <c r="F1008" s="13" t="s">
        <v>1235</v>
      </c>
      <c r="G1008" s="13" t="s">
        <v>1236</v>
      </c>
      <c r="H1008" s="14">
        <v>8</v>
      </c>
      <c r="I1008" s="13">
        <v>0</v>
      </c>
      <c r="J1008" s="16" t="s">
        <v>2407</v>
      </c>
      <c r="K1008" s="16" t="s">
        <v>3510</v>
      </c>
    </row>
    <row r="1009" spans="1:11" x14ac:dyDescent="0.25">
      <c r="A1009" s="13" t="s">
        <v>5</v>
      </c>
      <c r="B1009" s="13">
        <v>431320</v>
      </c>
      <c r="C1009" s="13" t="s">
        <v>606</v>
      </c>
      <c r="D1009" s="13" t="s">
        <v>99</v>
      </c>
      <c r="E1009" s="17" t="s">
        <v>4633</v>
      </c>
      <c r="F1009" s="13" t="s">
        <v>1235</v>
      </c>
      <c r="G1009" s="13" t="s">
        <v>1323</v>
      </c>
      <c r="H1009" s="14">
        <v>1</v>
      </c>
      <c r="I1009" s="13">
        <v>0</v>
      </c>
      <c r="J1009" s="16" t="s">
        <v>2408</v>
      </c>
      <c r="K1009" s="16" t="s">
        <v>3511</v>
      </c>
    </row>
    <row r="1010" spans="1:11" x14ac:dyDescent="0.25">
      <c r="A1010" s="13" t="s">
        <v>5</v>
      </c>
      <c r="B1010" s="13">
        <v>431320</v>
      </c>
      <c r="C1010" s="13" t="s">
        <v>606</v>
      </c>
      <c r="D1010" s="13" t="s">
        <v>99</v>
      </c>
      <c r="E1010" s="17" t="s">
        <v>4634</v>
      </c>
      <c r="F1010" s="13" t="s">
        <v>1235</v>
      </c>
      <c r="G1010" s="13" t="s">
        <v>1279</v>
      </c>
      <c r="H1010" s="14">
        <v>1</v>
      </c>
      <c r="I1010" s="13">
        <v>0</v>
      </c>
      <c r="J1010" s="16" t="s">
        <v>2409</v>
      </c>
      <c r="K1010" s="16" t="s">
        <v>3512</v>
      </c>
    </row>
    <row r="1011" spans="1:11" x14ac:dyDescent="0.25">
      <c r="A1011" s="13" t="s">
        <v>5</v>
      </c>
      <c r="B1011" s="13">
        <v>431330</v>
      </c>
      <c r="C1011" s="13" t="s">
        <v>608</v>
      </c>
      <c r="D1011" s="13" t="s">
        <v>99</v>
      </c>
      <c r="E1011" s="17" t="s">
        <v>4635</v>
      </c>
      <c r="F1011" s="13" t="s">
        <v>1235</v>
      </c>
      <c r="G1011" s="13" t="s">
        <v>1324</v>
      </c>
      <c r="H1011" s="14">
        <v>14</v>
      </c>
      <c r="I1011" s="13">
        <v>0</v>
      </c>
      <c r="J1011" s="16" t="s">
        <v>2410</v>
      </c>
      <c r="K1011" s="16" t="s">
        <v>3513</v>
      </c>
    </row>
    <row r="1012" spans="1:11" x14ac:dyDescent="0.25">
      <c r="A1012" s="13" t="s">
        <v>5</v>
      </c>
      <c r="B1012" s="13">
        <v>431350</v>
      </c>
      <c r="C1012" s="13" t="s">
        <v>629</v>
      </c>
      <c r="D1012" s="13" t="s">
        <v>99</v>
      </c>
      <c r="E1012" s="17" t="s">
        <v>4636</v>
      </c>
      <c r="F1012" s="13" t="s">
        <v>1235</v>
      </c>
      <c r="G1012" s="13" t="s">
        <v>1271</v>
      </c>
      <c r="H1012" s="14">
        <v>20</v>
      </c>
      <c r="I1012" s="13">
        <v>0</v>
      </c>
      <c r="J1012" s="16" t="s">
        <v>2411</v>
      </c>
      <c r="K1012" s="16" t="s">
        <v>3514</v>
      </c>
    </row>
    <row r="1013" spans="1:11" x14ac:dyDescent="0.25">
      <c r="A1013" s="13" t="s">
        <v>5</v>
      </c>
      <c r="B1013" s="13">
        <v>431365</v>
      </c>
      <c r="C1013" s="13" t="s">
        <v>632</v>
      </c>
      <c r="D1013" s="13" t="s">
        <v>53</v>
      </c>
      <c r="E1013" s="17" t="s">
        <v>4637</v>
      </c>
      <c r="F1013" s="13" t="s">
        <v>1235</v>
      </c>
      <c r="G1013" s="13" t="s">
        <v>1325</v>
      </c>
      <c r="H1013" s="14">
        <v>16</v>
      </c>
      <c r="I1013" s="13">
        <v>0</v>
      </c>
      <c r="J1013" s="16" t="s">
        <v>2412</v>
      </c>
      <c r="K1013" s="16" t="s">
        <v>3515</v>
      </c>
    </row>
    <row r="1014" spans="1:11" x14ac:dyDescent="0.25">
      <c r="A1014" s="13" t="s">
        <v>5</v>
      </c>
      <c r="B1014" s="13">
        <v>431370</v>
      </c>
      <c r="C1014" s="13" t="s">
        <v>634</v>
      </c>
      <c r="D1014" s="13" t="s">
        <v>99</v>
      </c>
      <c r="E1014" s="17" t="s">
        <v>4638</v>
      </c>
      <c r="F1014" s="13" t="s">
        <v>1235</v>
      </c>
      <c r="G1014" s="13" t="s">
        <v>1326</v>
      </c>
      <c r="H1014" s="14">
        <v>20</v>
      </c>
      <c r="I1014" s="13">
        <v>0</v>
      </c>
      <c r="J1014" s="16" t="s">
        <v>2413</v>
      </c>
      <c r="K1014" s="16" t="s">
        <v>3516</v>
      </c>
    </row>
    <row r="1015" spans="1:11" x14ac:dyDescent="0.25">
      <c r="A1015" s="13" t="s">
        <v>5</v>
      </c>
      <c r="B1015" s="13">
        <v>431405</v>
      </c>
      <c r="C1015" s="13" t="s">
        <v>647</v>
      </c>
      <c r="D1015" s="13" t="s">
        <v>64</v>
      </c>
      <c r="E1015" s="17" t="s">
        <v>4639</v>
      </c>
      <c r="F1015" s="13" t="s">
        <v>1235</v>
      </c>
      <c r="G1015" s="13" t="s">
        <v>1327</v>
      </c>
      <c r="H1015" s="14">
        <v>20</v>
      </c>
      <c r="I1015" s="13">
        <v>0</v>
      </c>
      <c r="J1015" s="16" t="s">
        <v>2414</v>
      </c>
      <c r="K1015" s="16" t="s">
        <v>3517</v>
      </c>
    </row>
    <row r="1016" spans="1:11" x14ac:dyDescent="0.25">
      <c r="A1016" s="13" t="s">
        <v>5</v>
      </c>
      <c r="B1016" s="13">
        <v>431410</v>
      </c>
      <c r="C1016" s="13" t="s">
        <v>653</v>
      </c>
      <c r="D1016" s="13" t="s">
        <v>76</v>
      </c>
      <c r="E1016" s="17" t="s">
        <v>4640</v>
      </c>
      <c r="F1016" s="13" t="s">
        <v>1235</v>
      </c>
      <c r="G1016" s="13" t="s">
        <v>1296</v>
      </c>
      <c r="H1016" s="14">
        <v>15</v>
      </c>
      <c r="I1016" s="13">
        <v>0</v>
      </c>
      <c r="J1016" s="16" t="s">
        <v>2415</v>
      </c>
      <c r="K1016" s="16" t="s">
        <v>3518</v>
      </c>
    </row>
    <row r="1017" spans="1:11" x14ac:dyDescent="0.25">
      <c r="A1017" s="13" t="s">
        <v>5</v>
      </c>
      <c r="B1017" s="13">
        <v>431410</v>
      </c>
      <c r="C1017" s="13" t="s">
        <v>653</v>
      </c>
      <c r="D1017" s="13" t="s">
        <v>76</v>
      </c>
      <c r="E1017" s="17" t="s">
        <v>4641</v>
      </c>
      <c r="F1017" s="13" t="s">
        <v>1235</v>
      </c>
      <c r="G1017" s="13" t="s">
        <v>1328</v>
      </c>
      <c r="H1017" s="14">
        <v>20</v>
      </c>
      <c r="I1017" s="13">
        <v>0</v>
      </c>
      <c r="J1017" s="16" t="s">
        <v>2416</v>
      </c>
      <c r="K1017" s="16" t="s">
        <v>3519</v>
      </c>
    </row>
    <row r="1018" spans="1:11" x14ac:dyDescent="0.25">
      <c r="A1018" s="13" t="s">
        <v>5</v>
      </c>
      <c r="B1018" s="13">
        <v>431410</v>
      </c>
      <c r="C1018" s="13" t="s">
        <v>653</v>
      </c>
      <c r="D1018" s="13" t="s">
        <v>76</v>
      </c>
      <c r="E1018" s="17" t="s">
        <v>4642</v>
      </c>
      <c r="F1018" s="13" t="s">
        <v>1235</v>
      </c>
      <c r="G1018" s="13" t="s">
        <v>1329</v>
      </c>
      <c r="H1018" s="14">
        <v>30</v>
      </c>
      <c r="I1018" s="13">
        <v>0</v>
      </c>
      <c r="J1018" s="16" t="s">
        <v>2417</v>
      </c>
      <c r="K1018" s="16" t="s">
        <v>3520</v>
      </c>
    </row>
    <row r="1019" spans="1:11" x14ac:dyDescent="0.25">
      <c r="A1019" s="13" t="s">
        <v>5</v>
      </c>
      <c r="B1019" s="13">
        <v>431410</v>
      </c>
      <c r="C1019" s="13" t="s">
        <v>653</v>
      </c>
      <c r="D1019" s="13" t="s">
        <v>76</v>
      </c>
      <c r="E1019" s="17" t="s">
        <v>4643</v>
      </c>
      <c r="F1019" s="13" t="s">
        <v>1235</v>
      </c>
      <c r="G1019" s="13" t="s">
        <v>1330</v>
      </c>
      <c r="H1019" s="14">
        <v>16</v>
      </c>
      <c r="I1019" s="13">
        <v>0</v>
      </c>
      <c r="J1019" s="16" t="s">
        <v>2418</v>
      </c>
      <c r="K1019" s="16" t="s">
        <v>3521</v>
      </c>
    </row>
    <row r="1020" spans="1:11" x14ac:dyDescent="0.25">
      <c r="A1020" s="13" t="s">
        <v>5</v>
      </c>
      <c r="B1020" s="13">
        <v>431410</v>
      </c>
      <c r="C1020" s="13" t="s">
        <v>653</v>
      </c>
      <c r="D1020" s="13" t="s">
        <v>76</v>
      </c>
      <c r="E1020" s="17" t="s">
        <v>4644</v>
      </c>
      <c r="F1020" s="13" t="s">
        <v>1235</v>
      </c>
      <c r="G1020" s="13" t="s">
        <v>1331</v>
      </c>
      <c r="H1020" s="14">
        <v>20</v>
      </c>
      <c r="I1020" s="13">
        <v>0</v>
      </c>
      <c r="J1020" s="16" t="s">
        <v>2419</v>
      </c>
      <c r="K1020" s="16" t="s">
        <v>3522</v>
      </c>
    </row>
    <row r="1021" spans="1:11" x14ac:dyDescent="0.25">
      <c r="A1021" s="13" t="s">
        <v>5</v>
      </c>
      <c r="B1021" s="13">
        <v>431410</v>
      </c>
      <c r="C1021" s="13" t="s">
        <v>653</v>
      </c>
      <c r="D1021" s="13" t="s">
        <v>76</v>
      </c>
      <c r="E1021" s="17" t="s">
        <v>4645</v>
      </c>
      <c r="F1021" s="13" t="s">
        <v>1235</v>
      </c>
      <c r="G1021" s="13" t="s">
        <v>1332</v>
      </c>
      <c r="H1021" s="14">
        <v>10</v>
      </c>
      <c r="I1021" s="13">
        <v>0</v>
      </c>
      <c r="J1021" s="16" t="s">
        <v>2420</v>
      </c>
      <c r="K1021" s="16" t="s">
        <v>3523</v>
      </c>
    </row>
    <row r="1022" spans="1:11" x14ac:dyDescent="0.25">
      <c r="A1022" s="13" t="s">
        <v>5</v>
      </c>
      <c r="B1022" s="13">
        <v>431420</v>
      </c>
      <c r="C1022" s="13" t="s">
        <v>662</v>
      </c>
      <c r="D1022" s="13" t="s">
        <v>53</v>
      </c>
      <c r="E1022" s="17" t="s">
        <v>4646</v>
      </c>
      <c r="F1022" s="13" t="s">
        <v>1235</v>
      </c>
      <c r="G1022" s="13" t="s">
        <v>1236</v>
      </c>
      <c r="H1022" s="14">
        <v>15</v>
      </c>
      <c r="I1022" s="13">
        <v>0</v>
      </c>
      <c r="J1022" s="16" t="s">
        <v>2421</v>
      </c>
      <c r="K1022" s="16" t="s">
        <v>3524</v>
      </c>
    </row>
    <row r="1023" spans="1:11" x14ac:dyDescent="0.25">
      <c r="A1023" s="13" t="s">
        <v>5</v>
      </c>
      <c r="B1023" s="13">
        <v>431440</v>
      </c>
      <c r="C1023" s="13" t="s">
        <v>666</v>
      </c>
      <c r="D1023" s="13" t="s">
        <v>76</v>
      </c>
      <c r="E1023" s="17" t="s">
        <v>4647</v>
      </c>
      <c r="F1023" s="13" t="s">
        <v>1235</v>
      </c>
      <c r="G1023" s="13" t="s">
        <v>1274</v>
      </c>
      <c r="H1023" s="14">
        <v>80</v>
      </c>
      <c r="I1023" s="13">
        <v>0</v>
      </c>
      <c r="J1023" s="16" t="s">
        <v>2422</v>
      </c>
      <c r="K1023" s="16" t="s">
        <v>3525</v>
      </c>
    </row>
    <row r="1024" spans="1:11" x14ac:dyDescent="0.25">
      <c r="A1024" s="13" t="s">
        <v>5</v>
      </c>
      <c r="B1024" s="13">
        <v>431440</v>
      </c>
      <c r="C1024" s="13" t="s">
        <v>666</v>
      </c>
      <c r="D1024" s="13" t="s">
        <v>76</v>
      </c>
      <c r="E1024" s="17" t="s">
        <v>4648</v>
      </c>
      <c r="F1024" s="13" t="s">
        <v>1235</v>
      </c>
      <c r="G1024" s="13" t="s">
        <v>1333</v>
      </c>
      <c r="H1024" s="14">
        <v>14</v>
      </c>
      <c r="I1024" s="13">
        <v>0</v>
      </c>
      <c r="J1024" s="16" t="s">
        <v>2423</v>
      </c>
      <c r="K1024" s="16" t="s">
        <v>3526</v>
      </c>
    </row>
    <row r="1025" spans="1:11" x14ac:dyDescent="0.25">
      <c r="A1025" s="13" t="s">
        <v>5</v>
      </c>
      <c r="B1025" s="13">
        <v>431440</v>
      </c>
      <c r="C1025" s="13" t="s">
        <v>666</v>
      </c>
      <c r="D1025" s="13" t="s">
        <v>76</v>
      </c>
      <c r="E1025" s="17" t="s">
        <v>4649</v>
      </c>
      <c r="F1025" s="13" t="s">
        <v>1235</v>
      </c>
      <c r="G1025" s="13" t="s">
        <v>1334</v>
      </c>
      <c r="H1025" s="14">
        <v>6</v>
      </c>
      <c r="I1025" s="13">
        <v>0</v>
      </c>
      <c r="J1025" s="16" t="s">
        <v>2424</v>
      </c>
      <c r="K1025" s="16" t="s">
        <v>3527</v>
      </c>
    </row>
    <row r="1026" spans="1:11" x14ac:dyDescent="0.25">
      <c r="A1026" s="13" t="s">
        <v>5</v>
      </c>
      <c r="B1026" s="13">
        <v>431440</v>
      </c>
      <c r="C1026" s="13" t="s">
        <v>666</v>
      </c>
      <c r="D1026" s="13" t="s">
        <v>76</v>
      </c>
      <c r="E1026" s="17" t="s">
        <v>4650</v>
      </c>
      <c r="F1026" s="13" t="s">
        <v>1235</v>
      </c>
      <c r="G1026" s="13" t="s">
        <v>1335</v>
      </c>
      <c r="H1026" s="14">
        <v>20</v>
      </c>
      <c r="I1026" s="13">
        <v>0</v>
      </c>
      <c r="J1026" s="16" t="s">
        <v>2425</v>
      </c>
      <c r="K1026" s="16" t="s">
        <v>3528</v>
      </c>
    </row>
    <row r="1027" spans="1:11" x14ac:dyDescent="0.25">
      <c r="A1027" s="13" t="s">
        <v>5</v>
      </c>
      <c r="B1027" s="13">
        <v>431440</v>
      </c>
      <c r="C1027" s="13" t="s">
        <v>666</v>
      </c>
      <c r="D1027" s="13" t="s">
        <v>76</v>
      </c>
      <c r="E1027" s="17" t="s">
        <v>4651</v>
      </c>
      <c r="F1027" s="13" t="s">
        <v>1235</v>
      </c>
      <c r="G1027" s="13" t="s">
        <v>1336</v>
      </c>
      <c r="H1027" s="14">
        <v>12</v>
      </c>
      <c r="I1027" s="13">
        <v>0</v>
      </c>
      <c r="J1027" s="16" t="s">
        <v>2426</v>
      </c>
      <c r="K1027" s="16" t="s">
        <v>3529</v>
      </c>
    </row>
    <row r="1028" spans="1:11" x14ac:dyDescent="0.25">
      <c r="A1028" s="13" t="s">
        <v>5</v>
      </c>
      <c r="B1028" s="13">
        <v>431440</v>
      </c>
      <c r="C1028" s="13" t="s">
        <v>666</v>
      </c>
      <c r="D1028" s="13" t="s">
        <v>76</v>
      </c>
      <c r="E1028" s="17" t="s">
        <v>4652</v>
      </c>
      <c r="F1028" s="13" t="s">
        <v>1235</v>
      </c>
      <c r="G1028" s="13" t="s">
        <v>1337</v>
      </c>
      <c r="H1028" s="14">
        <v>20</v>
      </c>
      <c r="I1028" s="13">
        <v>0</v>
      </c>
      <c r="J1028" s="16" t="s">
        <v>2427</v>
      </c>
      <c r="K1028" s="16" t="s">
        <v>3530</v>
      </c>
    </row>
    <row r="1029" spans="1:11" x14ac:dyDescent="0.25">
      <c r="A1029" s="13" t="s">
        <v>5</v>
      </c>
      <c r="B1029" s="13">
        <v>431440</v>
      </c>
      <c r="C1029" s="13" t="s">
        <v>666</v>
      </c>
      <c r="D1029" s="13" t="s">
        <v>76</v>
      </c>
      <c r="E1029" s="17" t="s">
        <v>4653</v>
      </c>
      <c r="F1029" s="13" t="s">
        <v>1235</v>
      </c>
      <c r="G1029" s="13" t="s">
        <v>1279</v>
      </c>
      <c r="H1029" s="14">
        <v>27</v>
      </c>
      <c r="I1029" s="13">
        <v>0</v>
      </c>
      <c r="J1029" s="16" t="s">
        <v>2428</v>
      </c>
      <c r="K1029" s="16" t="s">
        <v>3531</v>
      </c>
    </row>
    <row r="1030" spans="1:11" x14ac:dyDescent="0.25">
      <c r="A1030" s="13" t="s">
        <v>5</v>
      </c>
      <c r="B1030" s="13">
        <v>431440</v>
      </c>
      <c r="C1030" s="13" t="s">
        <v>666</v>
      </c>
      <c r="D1030" s="13" t="s">
        <v>76</v>
      </c>
      <c r="E1030" s="17" t="s">
        <v>4654</v>
      </c>
      <c r="F1030" s="13" t="s">
        <v>1235</v>
      </c>
      <c r="G1030" s="13" t="s">
        <v>1338</v>
      </c>
      <c r="H1030" s="14">
        <v>12</v>
      </c>
      <c r="I1030" s="13">
        <v>0</v>
      </c>
      <c r="J1030" s="16" t="s">
        <v>2429</v>
      </c>
      <c r="K1030" s="16" t="s">
        <v>3532</v>
      </c>
    </row>
    <row r="1031" spans="1:11" x14ac:dyDescent="0.25">
      <c r="A1031" s="13" t="s">
        <v>5</v>
      </c>
      <c r="B1031" s="13">
        <v>431440</v>
      </c>
      <c r="C1031" s="13" t="s">
        <v>666</v>
      </c>
      <c r="D1031" s="13" t="s">
        <v>76</v>
      </c>
      <c r="E1031" s="17" t="s">
        <v>4655</v>
      </c>
      <c r="F1031" s="13" t="s">
        <v>1235</v>
      </c>
      <c r="G1031" s="13" t="s">
        <v>1339</v>
      </c>
      <c r="H1031" s="14">
        <v>15</v>
      </c>
      <c r="I1031" s="13">
        <v>0</v>
      </c>
      <c r="J1031" s="16" t="s">
        <v>2430</v>
      </c>
      <c r="K1031" s="16" t="s">
        <v>3533</v>
      </c>
    </row>
    <row r="1032" spans="1:11" x14ac:dyDescent="0.25">
      <c r="A1032" s="13" t="s">
        <v>5</v>
      </c>
      <c r="B1032" s="13">
        <v>431440</v>
      </c>
      <c r="C1032" s="13" t="s">
        <v>666</v>
      </c>
      <c r="D1032" s="13" t="s">
        <v>76</v>
      </c>
      <c r="E1032" s="17" t="s">
        <v>4656</v>
      </c>
      <c r="F1032" s="13" t="s">
        <v>1235</v>
      </c>
      <c r="G1032" s="13" t="s">
        <v>1340</v>
      </c>
      <c r="H1032" s="14">
        <v>10</v>
      </c>
      <c r="I1032" s="13">
        <v>0</v>
      </c>
      <c r="J1032" s="16" t="s">
        <v>2431</v>
      </c>
      <c r="K1032" s="16" t="s">
        <v>3534</v>
      </c>
    </row>
    <row r="1033" spans="1:11" x14ac:dyDescent="0.25">
      <c r="A1033" s="13" t="s">
        <v>5</v>
      </c>
      <c r="B1033" s="13">
        <v>431460</v>
      </c>
      <c r="C1033" s="13" t="s">
        <v>684</v>
      </c>
      <c r="D1033" s="13" t="s">
        <v>53</v>
      </c>
      <c r="E1033" s="17" t="s">
        <v>4657</v>
      </c>
      <c r="F1033" s="13" t="s">
        <v>1235</v>
      </c>
      <c r="G1033" s="13" t="s">
        <v>1341</v>
      </c>
      <c r="H1033" s="14">
        <v>8</v>
      </c>
      <c r="I1033" s="13">
        <v>0</v>
      </c>
      <c r="J1033" s="16" t="s">
        <v>2432</v>
      </c>
      <c r="K1033" s="16" t="s">
        <v>3535</v>
      </c>
    </row>
    <row r="1034" spans="1:11" x14ac:dyDescent="0.25">
      <c r="A1034" s="13" t="s">
        <v>5</v>
      </c>
      <c r="B1034" s="13">
        <v>431480</v>
      </c>
      <c r="C1034" s="13" t="s">
        <v>693</v>
      </c>
      <c r="D1034" s="13" t="s">
        <v>99</v>
      </c>
      <c r="E1034" s="17" t="s">
        <v>4658</v>
      </c>
      <c r="F1034" s="13" t="s">
        <v>1235</v>
      </c>
      <c r="G1034" s="13" t="s">
        <v>1342</v>
      </c>
      <c r="H1034" s="14">
        <v>20</v>
      </c>
      <c r="I1034" s="13">
        <v>0</v>
      </c>
      <c r="J1034" s="16" t="s">
        <v>2433</v>
      </c>
      <c r="K1034" s="16" t="s">
        <v>3536</v>
      </c>
    </row>
    <row r="1035" spans="1:11" x14ac:dyDescent="0.25">
      <c r="A1035" s="13" t="s">
        <v>5</v>
      </c>
      <c r="B1035" s="13">
        <v>431490</v>
      </c>
      <c r="C1035" s="13" t="s">
        <v>694</v>
      </c>
      <c r="D1035" s="13" t="s">
        <v>695</v>
      </c>
      <c r="E1035" s="17" t="s">
        <v>4659</v>
      </c>
      <c r="F1035" s="13" t="s">
        <v>1235</v>
      </c>
      <c r="G1035" s="13" t="s">
        <v>1236</v>
      </c>
      <c r="H1035" s="14">
        <v>10</v>
      </c>
      <c r="I1035" s="13">
        <v>0</v>
      </c>
      <c r="J1035" s="16" t="s">
        <v>2434</v>
      </c>
      <c r="K1035" s="16" t="s">
        <v>3537</v>
      </c>
    </row>
    <row r="1036" spans="1:11" x14ac:dyDescent="0.25">
      <c r="A1036" s="13" t="s">
        <v>5</v>
      </c>
      <c r="B1036" s="13">
        <v>431490</v>
      </c>
      <c r="C1036" s="13" t="s">
        <v>694</v>
      </c>
      <c r="D1036" s="13" t="s">
        <v>695</v>
      </c>
      <c r="E1036" s="17" t="s">
        <v>4660</v>
      </c>
      <c r="F1036" s="13" t="s">
        <v>1235</v>
      </c>
      <c r="G1036" s="13" t="s">
        <v>1343</v>
      </c>
      <c r="H1036" s="14">
        <v>10</v>
      </c>
      <c r="I1036" s="13">
        <v>0</v>
      </c>
      <c r="J1036" s="16" t="s">
        <v>2435</v>
      </c>
      <c r="K1036" s="16" t="s">
        <v>3538</v>
      </c>
    </row>
    <row r="1037" spans="1:11" x14ac:dyDescent="0.25">
      <c r="A1037" s="13" t="s">
        <v>5</v>
      </c>
      <c r="B1037" s="13">
        <v>431490</v>
      </c>
      <c r="C1037" s="13" t="s">
        <v>694</v>
      </c>
      <c r="D1037" s="13" t="s">
        <v>695</v>
      </c>
      <c r="E1037" s="17" t="s">
        <v>4661</v>
      </c>
      <c r="F1037" s="13" t="s">
        <v>1235</v>
      </c>
      <c r="G1037" s="13" t="s">
        <v>1344</v>
      </c>
      <c r="H1037" s="14">
        <v>10</v>
      </c>
      <c r="I1037" s="13">
        <v>0</v>
      </c>
      <c r="J1037" s="16" t="s">
        <v>2436</v>
      </c>
      <c r="K1037" s="16" t="s">
        <v>3539</v>
      </c>
    </row>
    <row r="1038" spans="1:11" x14ac:dyDescent="0.25">
      <c r="A1038" s="13" t="s">
        <v>5</v>
      </c>
      <c r="B1038" s="13">
        <v>431490</v>
      </c>
      <c r="C1038" s="13" t="s">
        <v>694</v>
      </c>
      <c r="D1038" s="13" t="s">
        <v>695</v>
      </c>
      <c r="E1038" s="17" t="s">
        <v>4662</v>
      </c>
      <c r="F1038" s="13" t="s">
        <v>1235</v>
      </c>
      <c r="G1038" s="13" t="s">
        <v>1345</v>
      </c>
      <c r="H1038" s="14">
        <v>14</v>
      </c>
      <c r="I1038" s="13">
        <v>0</v>
      </c>
      <c r="J1038" s="16" t="s">
        <v>2437</v>
      </c>
      <c r="K1038" s="16" t="s">
        <v>3540</v>
      </c>
    </row>
    <row r="1039" spans="1:11" x14ac:dyDescent="0.25">
      <c r="A1039" s="13" t="s">
        <v>5</v>
      </c>
      <c r="B1039" s="13">
        <v>431490</v>
      </c>
      <c r="C1039" s="13" t="s">
        <v>694</v>
      </c>
      <c r="D1039" s="13" t="s">
        <v>695</v>
      </c>
      <c r="E1039" s="17" t="s">
        <v>4663</v>
      </c>
      <c r="F1039" s="13" t="s">
        <v>1235</v>
      </c>
      <c r="G1039" s="13" t="s">
        <v>1346</v>
      </c>
      <c r="H1039" s="14">
        <v>14</v>
      </c>
      <c r="I1039" s="13">
        <v>0</v>
      </c>
      <c r="J1039" s="16" t="s">
        <v>2438</v>
      </c>
      <c r="K1039" s="16" t="s">
        <v>1347</v>
      </c>
    </row>
    <row r="1040" spans="1:11" x14ac:dyDescent="0.25">
      <c r="A1040" s="13" t="s">
        <v>5</v>
      </c>
      <c r="B1040" s="13">
        <v>431490</v>
      </c>
      <c r="C1040" s="13" t="s">
        <v>694</v>
      </c>
      <c r="D1040" s="13" t="s">
        <v>695</v>
      </c>
      <c r="E1040" s="17" t="s">
        <v>4664</v>
      </c>
      <c r="F1040" s="13" t="s">
        <v>1235</v>
      </c>
      <c r="G1040" s="13" t="s">
        <v>1348</v>
      </c>
      <c r="H1040" s="14">
        <v>12</v>
      </c>
      <c r="I1040" s="13">
        <v>0</v>
      </c>
      <c r="J1040" s="16" t="s">
        <v>2438</v>
      </c>
      <c r="K1040" s="16" t="s">
        <v>1347</v>
      </c>
    </row>
    <row r="1041" spans="1:11" x14ac:dyDescent="0.25">
      <c r="A1041" s="13" t="s">
        <v>5</v>
      </c>
      <c r="B1041" s="13">
        <v>431490</v>
      </c>
      <c r="C1041" s="13" t="s">
        <v>694</v>
      </c>
      <c r="D1041" s="13" t="s">
        <v>695</v>
      </c>
      <c r="E1041" s="17" t="s">
        <v>4665</v>
      </c>
      <c r="F1041" s="13" t="s">
        <v>1235</v>
      </c>
      <c r="G1041" s="13" t="s">
        <v>1349</v>
      </c>
      <c r="H1041" s="14">
        <v>16</v>
      </c>
      <c r="I1041" s="13">
        <v>0</v>
      </c>
      <c r="J1041" s="16" t="s">
        <v>2439</v>
      </c>
      <c r="K1041" s="16" t="s">
        <v>3541</v>
      </c>
    </row>
    <row r="1042" spans="1:11" x14ac:dyDescent="0.25">
      <c r="A1042" s="13" t="s">
        <v>5</v>
      </c>
      <c r="B1042" s="13">
        <v>431490</v>
      </c>
      <c r="C1042" s="13" t="s">
        <v>694</v>
      </c>
      <c r="D1042" s="13" t="s">
        <v>695</v>
      </c>
      <c r="E1042" s="17" t="s">
        <v>4666</v>
      </c>
      <c r="F1042" s="13" t="s">
        <v>1235</v>
      </c>
      <c r="G1042" s="13" t="s">
        <v>1350</v>
      </c>
      <c r="H1042" s="14">
        <v>12</v>
      </c>
      <c r="I1042" s="13">
        <v>0</v>
      </c>
      <c r="J1042" s="16" t="s">
        <v>2440</v>
      </c>
      <c r="K1042" s="16" t="s">
        <v>3542</v>
      </c>
    </row>
    <row r="1043" spans="1:11" x14ac:dyDescent="0.25">
      <c r="A1043" s="13" t="s">
        <v>5</v>
      </c>
      <c r="B1043" s="13">
        <v>431490</v>
      </c>
      <c r="C1043" s="13" t="s">
        <v>694</v>
      </c>
      <c r="D1043" s="13" t="s">
        <v>695</v>
      </c>
      <c r="E1043" s="17" t="s">
        <v>4667</v>
      </c>
      <c r="F1043" s="13" t="s">
        <v>1235</v>
      </c>
      <c r="G1043" s="13" t="s">
        <v>1351</v>
      </c>
      <c r="H1043" s="14">
        <v>14</v>
      </c>
      <c r="I1043" s="13">
        <v>0</v>
      </c>
      <c r="J1043" s="16" t="s">
        <v>2439</v>
      </c>
      <c r="K1043" s="16" t="s">
        <v>3543</v>
      </c>
    </row>
    <row r="1044" spans="1:11" x14ac:dyDescent="0.25">
      <c r="A1044" s="13" t="s">
        <v>5</v>
      </c>
      <c r="B1044" s="13">
        <v>431490</v>
      </c>
      <c r="C1044" s="13" t="s">
        <v>694</v>
      </c>
      <c r="D1044" s="13" t="s">
        <v>695</v>
      </c>
      <c r="E1044" s="17" t="s">
        <v>23</v>
      </c>
      <c r="F1044" s="13" t="s">
        <v>1235</v>
      </c>
      <c r="G1044" s="13" t="s">
        <v>1352</v>
      </c>
      <c r="H1044" s="14">
        <v>10</v>
      </c>
      <c r="I1044" s="13">
        <v>0</v>
      </c>
      <c r="J1044" s="16" t="s">
        <v>2441</v>
      </c>
      <c r="K1044" s="16" t="s">
        <v>3544</v>
      </c>
    </row>
    <row r="1045" spans="1:11" x14ac:dyDescent="0.25">
      <c r="A1045" s="13" t="s">
        <v>5</v>
      </c>
      <c r="B1045" s="13">
        <v>431490</v>
      </c>
      <c r="C1045" s="13" t="s">
        <v>694</v>
      </c>
      <c r="D1045" s="13" t="s">
        <v>695</v>
      </c>
      <c r="E1045" s="17" t="s">
        <v>4668</v>
      </c>
      <c r="F1045" s="13" t="s">
        <v>1235</v>
      </c>
      <c r="G1045" s="13" t="s">
        <v>1353</v>
      </c>
      <c r="H1045" s="14">
        <v>10</v>
      </c>
      <c r="I1045" s="13">
        <v>0</v>
      </c>
      <c r="J1045" s="16" t="s">
        <v>2438</v>
      </c>
      <c r="K1045" s="16" t="s">
        <v>1347</v>
      </c>
    </row>
    <row r="1046" spans="1:11" x14ac:dyDescent="0.25">
      <c r="A1046" s="13" t="s">
        <v>5</v>
      </c>
      <c r="B1046" s="13">
        <v>431490</v>
      </c>
      <c r="C1046" s="13" t="s">
        <v>694</v>
      </c>
      <c r="D1046" s="13" t="s">
        <v>695</v>
      </c>
      <c r="E1046" s="17" t="s">
        <v>4669</v>
      </c>
      <c r="F1046" s="13" t="s">
        <v>1235</v>
      </c>
      <c r="G1046" s="13" t="s">
        <v>1354</v>
      </c>
      <c r="H1046" s="14">
        <v>14</v>
      </c>
      <c r="I1046" s="13">
        <v>0</v>
      </c>
      <c r="J1046" s="16" t="s">
        <v>2442</v>
      </c>
      <c r="K1046" s="16" t="s">
        <v>3545</v>
      </c>
    </row>
    <row r="1047" spans="1:11" x14ac:dyDescent="0.25">
      <c r="A1047" s="13" t="s">
        <v>5</v>
      </c>
      <c r="B1047" s="13">
        <v>431490</v>
      </c>
      <c r="C1047" s="13" t="s">
        <v>694</v>
      </c>
      <c r="D1047" s="13" t="s">
        <v>695</v>
      </c>
      <c r="E1047" s="17" t="s">
        <v>4670</v>
      </c>
      <c r="F1047" s="13" t="s">
        <v>1235</v>
      </c>
      <c r="G1047" s="13" t="s">
        <v>1355</v>
      </c>
      <c r="H1047" s="14">
        <v>12</v>
      </c>
      <c r="I1047" s="13">
        <v>0</v>
      </c>
      <c r="J1047" s="16" t="s">
        <v>2443</v>
      </c>
      <c r="K1047" s="16" t="s">
        <v>3546</v>
      </c>
    </row>
    <row r="1048" spans="1:11" x14ac:dyDescent="0.25">
      <c r="A1048" s="13" t="s">
        <v>5</v>
      </c>
      <c r="B1048" s="13">
        <v>431490</v>
      </c>
      <c r="C1048" s="13" t="s">
        <v>694</v>
      </c>
      <c r="D1048" s="13" t="s">
        <v>695</v>
      </c>
      <c r="E1048" s="17" t="s">
        <v>4671</v>
      </c>
      <c r="F1048" s="13" t="s">
        <v>1235</v>
      </c>
      <c r="G1048" s="13" t="s">
        <v>1356</v>
      </c>
      <c r="H1048" s="14">
        <v>36</v>
      </c>
      <c r="I1048" s="13">
        <v>0</v>
      </c>
      <c r="J1048" s="16" t="s">
        <v>2438</v>
      </c>
      <c r="K1048" s="16" t="s">
        <v>1347</v>
      </c>
    </row>
    <row r="1049" spans="1:11" x14ac:dyDescent="0.25">
      <c r="A1049" s="13" t="s">
        <v>5</v>
      </c>
      <c r="B1049" s="13">
        <v>431490</v>
      </c>
      <c r="C1049" s="13" t="s">
        <v>694</v>
      </c>
      <c r="D1049" s="13" t="s">
        <v>695</v>
      </c>
      <c r="E1049" s="17" t="s">
        <v>4672</v>
      </c>
      <c r="F1049" s="13" t="s">
        <v>1235</v>
      </c>
      <c r="G1049" s="13" t="s">
        <v>1357</v>
      </c>
      <c r="H1049" s="14">
        <v>12</v>
      </c>
      <c r="I1049" s="13">
        <v>0</v>
      </c>
      <c r="J1049" s="16" t="s">
        <v>2444</v>
      </c>
      <c r="K1049" s="16" t="s">
        <v>3547</v>
      </c>
    </row>
    <row r="1050" spans="1:11" x14ac:dyDescent="0.25">
      <c r="A1050" s="13" t="s">
        <v>5</v>
      </c>
      <c r="B1050" s="13">
        <v>431490</v>
      </c>
      <c r="C1050" s="13" t="s">
        <v>694</v>
      </c>
      <c r="D1050" s="13" t="s">
        <v>695</v>
      </c>
      <c r="E1050" s="17" t="s">
        <v>4673</v>
      </c>
      <c r="F1050" s="13" t="s">
        <v>1235</v>
      </c>
      <c r="G1050" s="13" t="s">
        <v>1358</v>
      </c>
      <c r="H1050" s="14">
        <v>30</v>
      </c>
      <c r="I1050" s="13">
        <v>0</v>
      </c>
      <c r="J1050" s="16" t="s">
        <v>2445</v>
      </c>
      <c r="K1050" s="16" t="s">
        <v>3548</v>
      </c>
    </row>
    <row r="1051" spans="1:11" x14ac:dyDescent="0.25">
      <c r="A1051" s="13" t="s">
        <v>5</v>
      </c>
      <c r="B1051" s="13">
        <v>431490</v>
      </c>
      <c r="C1051" s="13" t="s">
        <v>694</v>
      </c>
      <c r="D1051" s="13" t="s">
        <v>695</v>
      </c>
      <c r="E1051" s="17" t="s">
        <v>4674</v>
      </c>
      <c r="F1051" s="13" t="s">
        <v>1235</v>
      </c>
      <c r="G1051" s="13" t="s">
        <v>1359</v>
      </c>
      <c r="H1051" s="14">
        <v>50</v>
      </c>
      <c r="I1051" s="13">
        <v>0</v>
      </c>
      <c r="J1051" s="16" t="s">
        <v>2446</v>
      </c>
      <c r="K1051" s="16" t="s">
        <v>3549</v>
      </c>
    </row>
    <row r="1052" spans="1:11" x14ac:dyDescent="0.25">
      <c r="A1052" s="13" t="s">
        <v>5</v>
      </c>
      <c r="B1052" s="13">
        <v>431490</v>
      </c>
      <c r="C1052" s="13" t="s">
        <v>694</v>
      </c>
      <c r="D1052" s="13" t="s">
        <v>695</v>
      </c>
      <c r="E1052" s="17" t="s">
        <v>4675</v>
      </c>
      <c r="F1052" s="13" t="s">
        <v>1235</v>
      </c>
      <c r="G1052" s="13" t="s">
        <v>1360</v>
      </c>
      <c r="H1052" s="14">
        <v>20</v>
      </c>
      <c r="I1052" s="13">
        <v>0</v>
      </c>
      <c r="J1052" s="16" t="s">
        <v>2447</v>
      </c>
      <c r="K1052" s="16" t="s">
        <v>3550</v>
      </c>
    </row>
    <row r="1053" spans="1:11" x14ac:dyDescent="0.25">
      <c r="A1053" s="13" t="s">
        <v>5</v>
      </c>
      <c r="B1053" s="13">
        <v>431490</v>
      </c>
      <c r="C1053" s="13" t="s">
        <v>694</v>
      </c>
      <c r="D1053" s="13" t="s">
        <v>695</v>
      </c>
      <c r="E1053" s="17" t="s">
        <v>4676</v>
      </c>
      <c r="F1053" s="13" t="s">
        <v>1235</v>
      </c>
      <c r="G1053" s="13" t="s">
        <v>1361</v>
      </c>
      <c r="H1053" s="14">
        <v>15</v>
      </c>
      <c r="I1053" s="13">
        <v>0</v>
      </c>
      <c r="J1053" s="16" t="s">
        <v>2448</v>
      </c>
      <c r="K1053" s="16" t="s">
        <v>3551</v>
      </c>
    </row>
    <row r="1054" spans="1:11" x14ac:dyDescent="0.25">
      <c r="A1054" s="13" t="s">
        <v>5</v>
      </c>
      <c r="B1054" s="13">
        <v>431490</v>
      </c>
      <c r="C1054" s="13" t="s">
        <v>694</v>
      </c>
      <c r="D1054" s="13" t="s">
        <v>695</v>
      </c>
      <c r="E1054" s="17" t="s">
        <v>4677</v>
      </c>
      <c r="F1054" s="13" t="s">
        <v>1235</v>
      </c>
      <c r="G1054" s="13" t="s">
        <v>1362</v>
      </c>
      <c r="H1054" s="14">
        <v>15</v>
      </c>
      <c r="I1054" s="13">
        <v>0</v>
      </c>
      <c r="J1054" s="16" t="s">
        <v>2449</v>
      </c>
      <c r="K1054" s="16" t="s">
        <v>3552</v>
      </c>
    </row>
    <row r="1055" spans="1:11" x14ac:dyDescent="0.25">
      <c r="A1055" s="13" t="s">
        <v>5</v>
      </c>
      <c r="B1055" s="13">
        <v>431490</v>
      </c>
      <c r="C1055" s="13" t="s">
        <v>694</v>
      </c>
      <c r="D1055" s="13" t="s">
        <v>695</v>
      </c>
      <c r="E1055" s="17" t="s">
        <v>4678</v>
      </c>
      <c r="F1055" s="13" t="s">
        <v>1235</v>
      </c>
      <c r="G1055" s="13" t="s">
        <v>1363</v>
      </c>
      <c r="H1055" s="14">
        <v>8</v>
      </c>
      <c r="I1055" s="13">
        <v>0</v>
      </c>
      <c r="J1055" s="16" t="s">
        <v>2438</v>
      </c>
      <c r="K1055" s="16" t="s">
        <v>1347</v>
      </c>
    </row>
    <row r="1056" spans="1:11" x14ac:dyDescent="0.25">
      <c r="A1056" s="13" t="s">
        <v>5</v>
      </c>
      <c r="B1056" s="13">
        <v>431490</v>
      </c>
      <c r="C1056" s="13" t="s">
        <v>694</v>
      </c>
      <c r="D1056" s="13" t="s">
        <v>695</v>
      </c>
      <c r="E1056" s="17" t="s">
        <v>4679</v>
      </c>
      <c r="F1056" s="13" t="s">
        <v>1235</v>
      </c>
      <c r="G1056" s="13" t="s">
        <v>1364</v>
      </c>
      <c r="H1056" s="14">
        <v>10</v>
      </c>
      <c r="I1056" s="13">
        <v>0</v>
      </c>
      <c r="J1056" s="16" t="s">
        <v>2441</v>
      </c>
      <c r="K1056" s="16" t="s">
        <v>3544</v>
      </c>
    </row>
    <row r="1057" spans="1:11" x14ac:dyDescent="0.25">
      <c r="A1057" s="13" t="s">
        <v>5</v>
      </c>
      <c r="B1057" s="13">
        <v>431490</v>
      </c>
      <c r="C1057" s="13" t="s">
        <v>694</v>
      </c>
      <c r="D1057" s="13" t="s">
        <v>695</v>
      </c>
      <c r="E1057" s="17" t="s">
        <v>4680</v>
      </c>
      <c r="F1057" s="13" t="s">
        <v>1235</v>
      </c>
      <c r="G1057" s="13" t="s">
        <v>1365</v>
      </c>
      <c r="H1057" s="14">
        <v>10</v>
      </c>
      <c r="I1057" s="13">
        <v>0</v>
      </c>
      <c r="J1057" s="16" t="s">
        <v>2441</v>
      </c>
      <c r="K1057" s="16" t="s">
        <v>3544</v>
      </c>
    </row>
    <row r="1058" spans="1:11" x14ac:dyDescent="0.25">
      <c r="A1058" s="13" t="s">
        <v>5</v>
      </c>
      <c r="B1058" s="13">
        <v>431490</v>
      </c>
      <c r="C1058" s="13" t="s">
        <v>694</v>
      </c>
      <c r="D1058" s="13" t="s">
        <v>695</v>
      </c>
      <c r="E1058" s="17" t="s">
        <v>4681</v>
      </c>
      <c r="F1058" s="13" t="s">
        <v>1235</v>
      </c>
      <c r="G1058" s="13" t="s">
        <v>1366</v>
      </c>
      <c r="H1058" s="14">
        <v>12</v>
      </c>
      <c r="I1058" s="13">
        <v>0</v>
      </c>
      <c r="J1058" s="16" t="s">
        <v>2438</v>
      </c>
      <c r="K1058" s="16" t="s">
        <v>1347</v>
      </c>
    </row>
    <row r="1059" spans="1:11" x14ac:dyDescent="0.25">
      <c r="A1059" s="13" t="s">
        <v>5</v>
      </c>
      <c r="B1059" s="13">
        <v>431490</v>
      </c>
      <c r="C1059" s="13" t="s">
        <v>694</v>
      </c>
      <c r="D1059" s="13" t="s">
        <v>695</v>
      </c>
      <c r="E1059" s="17" t="s">
        <v>4682</v>
      </c>
      <c r="F1059" s="13" t="s">
        <v>1235</v>
      </c>
      <c r="G1059" s="13" t="s">
        <v>1367</v>
      </c>
      <c r="H1059" s="14">
        <v>12</v>
      </c>
      <c r="I1059" s="13">
        <v>0</v>
      </c>
      <c r="J1059" s="16" t="s">
        <v>2438</v>
      </c>
      <c r="K1059" s="16" t="s">
        <v>1347</v>
      </c>
    </row>
    <row r="1060" spans="1:11" x14ac:dyDescent="0.25">
      <c r="A1060" s="13" t="s">
        <v>5</v>
      </c>
      <c r="B1060" s="13">
        <v>431490</v>
      </c>
      <c r="C1060" s="13" t="s">
        <v>694</v>
      </c>
      <c r="D1060" s="13" t="s">
        <v>695</v>
      </c>
      <c r="E1060" s="17" t="s">
        <v>22</v>
      </c>
      <c r="F1060" s="13" t="s">
        <v>1235</v>
      </c>
      <c r="G1060" s="13" t="s">
        <v>1368</v>
      </c>
      <c r="H1060" s="14">
        <v>12</v>
      </c>
      <c r="I1060" s="13">
        <v>0</v>
      </c>
      <c r="J1060" s="16" t="s">
        <v>2438</v>
      </c>
      <c r="K1060" s="16" t="s">
        <v>1347</v>
      </c>
    </row>
    <row r="1061" spans="1:11" x14ac:dyDescent="0.25">
      <c r="A1061" s="13" t="s">
        <v>5</v>
      </c>
      <c r="B1061" s="13">
        <v>431490</v>
      </c>
      <c r="C1061" s="13" t="s">
        <v>694</v>
      </c>
      <c r="D1061" s="13" t="s">
        <v>695</v>
      </c>
      <c r="E1061" s="17" t="s">
        <v>4683</v>
      </c>
      <c r="F1061" s="13" t="s">
        <v>1235</v>
      </c>
      <c r="G1061" s="13" t="s">
        <v>1369</v>
      </c>
      <c r="H1061" s="14">
        <v>12</v>
      </c>
      <c r="I1061" s="13">
        <v>0</v>
      </c>
      <c r="J1061" s="16" t="s">
        <v>2450</v>
      </c>
      <c r="K1061" s="16" t="s">
        <v>3553</v>
      </c>
    </row>
    <row r="1062" spans="1:11" x14ac:dyDescent="0.25">
      <c r="A1062" s="13" t="s">
        <v>5</v>
      </c>
      <c r="B1062" s="13">
        <v>431510</v>
      </c>
      <c r="C1062" s="13" t="s">
        <v>723</v>
      </c>
      <c r="D1062" s="13" t="s">
        <v>53</v>
      </c>
      <c r="E1062" s="17" t="s">
        <v>4684</v>
      </c>
      <c r="F1062" s="13" t="s">
        <v>1235</v>
      </c>
      <c r="G1062" s="13" t="s">
        <v>1370</v>
      </c>
      <c r="H1062" s="14">
        <v>11</v>
      </c>
      <c r="I1062" s="13">
        <v>0</v>
      </c>
      <c r="J1062" s="16" t="s">
        <v>2451</v>
      </c>
      <c r="K1062" s="16" t="s">
        <v>3554</v>
      </c>
    </row>
    <row r="1063" spans="1:11" x14ac:dyDescent="0.25">
      <c r="A1063" s="13" t="s">
        <v>5</v>
      </c>
      <c r="B1063" s="13">
        <v>431530</v>
      </c>
      <c r="C1063" s="13" t="s">
        <v>733</v>
      </c>
      <c r="D1063" s="13" t="s">
        <v>99</v>
      </c>
      <c r="E1063" s="17" t="s">
        <v>4685</v>
      </c>
      <c r="F1063" s="13" t="s">
        <v>1235</v>
      </c>
      <c r="G1063" s="13" t="s">
        <v>1236</v>
      </c>
      <c r="H1063" s="14">
        <v>10</v>
      </c>
      <c r="I1063" s="13">
        <v>0</v>
      </c>
      <c r="J1063" s="16" t="s">
        <v>2452</v>
      </c>
      <c r="K1063" s="16" t="s">
        <v>3555</v>
      </c>
    </row>
    <row r="1064" spans="1:11" x14ac:dyDescent="0.25">
      <c r="A1064" s="13" t="s">
        <v>5</v>
      </c>
      <c r="B1064" s="13">
        <v>431560</v>
      </c>
      <c r="C1064" s="13" t="s">
        <v>748</v>
      </c>
      <c r="D1064" s="13" t="s">
        <v>76</v>
      </c>
      <c r="E1064" s="17" t="s">
        <v>4686</v>
      </c>
      <c r="F1064" s="13" t="s">
        <v>1235</v>
      </c>
      <c r="G1064" s="13" t="s">
        <v>1371</v>
      </c>
      <c r="H1064" s="14">
        <v>20</v>
      </c>
      <c r="I1064" s="13">
        <v>0</v>
      </c>
      <c r="J1064" s="16" t="s">
        <v>2453</v>
      </c>
      <c r="K1064" s="16" t="s">
        <v>3556</v>
      </c>
    </row>
    <row r="1065" spans="1:11" x14ac:dyDescent="0.25">
      <c r="A1065" s="13" t="s">
        <v>5</v>
      </c>
      <c r="B1065" s="13">
        <v>431560</v>
      </c>
      <c r="C1065" s="13" t="s">
        <v>748</v>
      </c>
      <c r="D1065" s="13" t="s">
        <v>76</v>
      </c>
      <c r="E1065" s="17" t="s">
        <v>4687</v>
      </c>
      <c r="F1065" s="13" t="s">
        <v>1235</v>
      </c>
      <c r="G1065" s="13" t="s">
        <v>1372</v>
      </c>
      <c r="H1065" s="14">
        <v>10</v>
      </c>
      <c r="I1065" s="13">
        <v>0</v>
      </c>
      <c r="J1065" s="16" t="s">
        <v>2454</v>
      </c>
      <c r="K1065" s="16" t="s">
        <v>3557</v>
      </c>
    </row>
    <row r="1066" spans="1:11" x14ac:dyDescent="0.25">
      <c r="A1066" s="13" t="s">
        <v>5</v>
      </c>
      <c r="B1066" s="13">
        <v>431560</v>
      </c>
      <c r="C1066" s="13" t="s">
        <v>748</v>
      </c>
      <c r="D1066" s="13" t="s">
        <v>76</v>
      </c>
      <c r="E1066" s="17" t="s">
        <v>4688</v>
      </c>
      <c r="F1066" s="13" t="s">
        <v>1235</v>
      </c>
      <c r="G1066" s="13" t="s">
        <v>1275</v>
      </c>
      <c r="H1066" s="14">
        <v>20</v>
      </c>
      <c r="I1066" s="13">
        <v>0</v>
      </c>
      <c r="J1066" s="16" t="s">
        <v>2455</v>
      </c>
      <c r="K1066" s="16" t="s">
        <v>3558</v>
      </c>
    </row>
    <row r="1067" spans="1:11" x14ac:dyDescent="0.25">
      <c r="A1067" s="13" t="s">
        <v>5</v>
      </c>
      <c r="B1067" s="13">
        <v>431560</v>
      </c>
      <c r="C1067" s="13" t="s">
        <v>748</v>
      </c>
      <c r="D1067" s="13" t="s">
        <v>76</v>
      </c>
      <c r="E1067" s="17" t="s">
        <v>4689</v>
      </c>
      <c r="F1067" s="13" t="s">
        <v>1235</v>
      </c>
      <c r="G1067" s="13" t="s">
        <v>1373</v>
      </c>
      <c r="H1067" s="14">
        <v>30</v>
      </c>
      <c r="I1067" s="13">
        <v>0</v>
      </c>
      <c r="J1067" s="16" t="s">
        <v>2456</v>
      </c>
      <c r="K1067" s="16" t="s">
        <v>3559</v>
      </c>
    </row>
    <row r="1068" spans="1:11" x14ac:dyDescent="0.25">
      <c r="A1068" s="13" t="s">
        <v>5</v>
      </c>
      <c r="B1068" s="13">
        <v>431560</v>
      </c>
      <c r="C1068" s="13" t="s">
        <v>748</v>
      </c>
      <c r="D1068" s="13" t="s">
        <v>76</v>
      </c>
      <c r="E1068" s="17" t="s">
        <v>4690</v>
      </c>
      <c r="F1068" s="13" t="s">
        <v>1235</v>
      </c>
      <c r="G1068" s="13" t="s">
        <v>1374</v>
      </c>
      <c r="H1068" s="14">
        <v>30</v>
      </c>
      <c r="I1068" s="13">
        <v>0</v>
      </c>
      <c r="J1068" s="16" t="s">
        <v>2457</v>
      </c>
      <c r="K1068" s="16" t="s">
        <v>3560</v>
      </c>
    </row>
    <row r="1069" spans="1:11" x14ac:dyDescent="0.25">
      <c r="A1069" s="13" t="s">
        <v>5</v>
      </c>
      <c r="B1069" s="13">
        <v>431560</v>
      </c>
      <c r="C1069" s="13" t="s">
        <v>748</v>
      </c>
      <c r="D1069" s="13" t="s">
        <v>76</v>
      </c>
      <c r="E1069" s="17" t="s">
        <v>4691</v>
      </c>
      <c r="F1069" s="13" t="s">
        <v>1235</v>
      </c>
      <c r="G1069" s="13" t="s">
        <v>1375</v>
      </c>
      <c r="H1069" s="14">
        <v>10</v>
      </c>
      <c r="I1069" s="13">
        <v>0</v>
      </c>
      <c r="J1069" s="16" t="s">
        <v>2458</v>
      </c>
      <c r="K1069" s="16" t="s">
        <v>3561</v>
      </c>
    </row>
    <row r="1070" spans="1:11" x14ac:dyDescent="0.25">
      <c r="A1070" s="13" t="s">
        <v>5</v>
      </c>
      <c r="B1070" s="13">
        <v>431570</v>
      </c>
      <c r="C1070" s="13" t="s">
        <v>753</v>
      </c>
      <c r="D1070" s="13" t="s">
        <v>99</v>
      </c>
      <c r="E1070" s="17" t="s">
        <v>4692</v>
      </c>
      <c r="F1070" s="13" t="s">
        <v>1235</v>
      </c>
      <c r="G1070" s="13" t="s">
        <v>1275</v>
      </c>
      <c r="H1070" s="14">
        <v>10</v>
      </c>
      <c r="I1070" s="13">
        <v>0</v>
      </c>
      <c r="J1070" s="16" t="s">
        <v>2459</v>
      </c>
      <c r="K1070" s="16" t="s">
        <v>3562</v>
      </c>
    </row>
    <row r="1071" spans="1:11" x14ac:dyDescent="0.25">
      <c r="A1071" s="13" t="s">
        <v>5</v>
      </c>
      <c r="B1071" s="13">
        <v>431590</v>
      </c>
      <c r="C1071" s="13" t="s">
        <v>756</v>
      </c>
      <c r="D1071" s="13" t="s">
        <v>53</v>
      </c>
      <c r="E1071" s="17" t="s">
        <v>4693</v>
      </c>
      <c r="F1071" s="13" t="s">
        <v>1235</v>
      </c>
      <c r="G1071" s="13" t="s">
        <v>1376</v>
      </c>
      <c r="H1071" s="14">
        <v>25</v>
      </c>
      <c r="I1071" s="13">
        <v>0</v>
      </c>
      <c r="J1071" s="16" t="s">
        <v>2460</v>
      </c>
      <c r="K1071" s="16" t="s">
        <v>3563</v>
      </c>
    </row>
    <row r="1072" spans="1:11" x14ac:dyDescent="0.25">
      <c r="A1072" s="13" t="s">
        <v>5</v>
      </c>
      <c r="B1072" s="13">
        <v>431640</v>
      </c>
      <c r="C1072" s="13" t="s">
        <v>766</v>
      </c>
      <c r="D1072" s="13" t="s">
        <v>99</v>
      </c>
      <c r="E1072" s="17" t="s">
        <v>4694</v>
      </c>
      <c r="F1072" s="13" t="s">
        <v>1235</v>
      </c>
      <c r="G1072" s="13" t="s">
        <v>1324</v>
      </c>
      <c r="H1072" s="14">
        <v>20</v>
      </c>
      <c r="I1072" s="13">
        <v>0</v>
      </c>
      <c r="J1072" s="16" t="s">
        <v>2461</v>
      </c>
      <c r="K1072" s="16" t="s">
        <v>3564</v>
      </c>
    </row>
    <row r="1073" spans="1:11" x14ac:dyDescent="0.25">
      <c r="A1073" s="13" t="s">
        <v>5</v>
      </c>
      <c r="B1073" s="13">
        <v>431643</v>
      </c>
      <c r="C1073" s="13" t="s">
        <v>770</v>
      </c>
      <c r="D1073" s="13" t="s">
        <v>53</v>
      </c>
      <c r="E1073" s="17" t="s">
        <v>4695</v>
      </c>
      <c r="F1073" s="13" t="s">
        <v>1235</v>
      </c>
      <c r="G1073" s="13" t="s">
        <v>1236</v>
      </c>
      <c r="H1073" s="14">
        <v>8</v>
      </c>
      <c r="I1073" s="13">
        <v>0</v>
      </c>
      <c r="J1073" s="16" t="s">
        <v>2462</v>
      </c>
      <c r="K1073" s="16" t="s">
        <v>3565</v>
      </c>
    </row>
    <row r="1074" spans="1:11" x14ac:dyDescent="0.25">
      <c r="A1074" s="13" t="s">
        <v>5</v>
      </c>
      <c r="B1074" s="13">
        <v>431645</v>
      </c>
      <c r="C1074" s="13" t="s">
        <v>772</v>
      </c>
      <c r="D1074" s="13" t="s">
        <v>53</v>
      </c>
      <c r="E1074" s="17" t="s">
        <v>4696</v>
      </c>
      <c r="F1074" s="13" t="s">
        <v>1235</v>
      </c>
      <c r="G1074" s="13" t="s">
        <v>1377</v>
      </c>
      <c r="H1074" s="14">
        <v>10</v>
      </c>
      <c r="I1074" s="13">
        <v>0</v>
      </c>
      <c r="J1074" s="16" t="s">
        <v>2463</v>
      </c>
      <c r="K1074" s="16" t="s">
        <v>3566</v>
      </c>
    </row>
    <row r="1075" spans="1:11" x14ac:dyDescent="0.25">
      <c r="A1075" s="13" t="s">
        <v>5</v>
      </c>
      <c r="B1075" s="13">
        <v>431660</v>
      </c>
      <c r="C1075" s="13" t="s">
        <v>776</v>
      </c>
      <c r="D1075" s="13" t="s">
        <v>53</v>
      </c>
      <c r="E1075" s="17" t="s">
        <v>4697</v>
      </c>
      <c r="F1075" s="13" t="s">
        <v>1235</v>
      </c>
      <c r="G1075" s="13" t="s">
        <v>1378</v>
      </c>
      <c r="H1075" s="14">
        <v>10</v>
      </c>
      <c r="I1075" s="13">
        <v>0</v>
      </c>
      <c r="J1075" s="16" t="s">
        <v>2464</v>
      </c>
      <c r="K1075" s="16" t="s">
        <v>3567</v>
      </c>
    </row>
    <row r="1076" spans="1:11" x14ac:dyDescent="0.25">
      <c r="A1076" s="13" t="s">
        <v>5</v>
      </c>
      <c r="B1076" s="13">
        <v>431670</v>
      </c>
      <c r="C1076" s="13" t="s">
        <v>778</v>
      </c>
      <c r="D1076" s="13" t="s">
        <v>53</v>
      </c>
      <c r="E1076" s="17" t="s">
        <v>4698</v>
      </c>
      <c r="F1076" s="13" t="s">
        <v>1235</v>
      </c>
      <c r="G1076" s="13" t="s">
        <v>1308</v>
      </c>
      <c r="H1076" s="14">
        <v>1</v>
      </c>
      <c r="I1076" s="13">
        <v>0</v>
      </c>
      <c r="J1076" s="16" t="s">
        <v>2465</v>
      </c>
      <c r="K1076" s="16" t="s">
        <v>3568</v>
      </c>
    </row>
    <row r="1077" spans="1:11" x14ac:dyDescent="0.25">
      <c r="A1077" s="13" t="s">
        <v>5</v>
      </c>
      <c r="B1077" s="13">
        <v>431680</v>
      </c>
      <c r="C1077" s="13" t="s">
        <v>783</v>
      </c>
      <c r="D1077" s="13" t="s">
        <v>76</v>
      </c>
      <c r="E1077" s="17" t="s">
        <v>4699</v>
      </c>
      <c r="F1077" s="13" t="s">
        <v>1235</v>
      </c>
      <c r="G1077" s="13" t="s">
        <v>1379</v>
      </c>
      <c r="H1077" s="14">
        <v>15</v>
      </c>
      <c r="I1077" s="13">
        <v>0</v>
      </c>
      <c r="J1077" s="16" t="s">
        <v>2466</v>
      </c>
      <c r="K1077" s="16" t="s">
        <v>3569</v>
      </c>
    </row>
    <row r="1078" spans="1:11" x14ac:dyDescent="0.25">
      <c r="A1078" s="13" t="s">
        <v>5</v>
      </c>
      <c r="B1078" s="13">
        <v>431680</v>
      </c>
      <c r="C1078" s="13" t="s">
        <v>783</v>
      </c>
      <c r="D1078" s="13" t="s">
        <v>76</v>
      </c>
      <c r="E1078" s="17" t="s">
        <v>4700</v>
      </c>
      <c r="F1078" s="13" t="s">
        <v>1235</v>
      </c>
      <c r="G1078" s="13" t="s">
        <v>1380</v>
      </c>
      <c r="H1078" s="14">
        <v>10</v>
      </c>
      <c r="I1078" s="13">
        <v>0</v>
      </c>
      <c r="J1078" s="16" t="s">
        <v>2467</v>
      </c>
      <c r="K1078" s="16" t="s">
        <v>3570</v>
      </c>
    </row>
    <row r="1079" spans="1:11" x14ac:dyDescent="0.25">
      <c r="A1079" s="13" t="s">
        <v>5</v>
      </c>
      <c r="B1079" s="13">
        <v>431680</v>
      </c>
      <c r="C1079" s="13" t="s">
        <v>783</v>
      </c>
      <c r="D1079" s="13" t="s">
        <v>76</v>
      </c>
      <c r="E1079" s="17" t="s">
        <v>4701</v>
      </c>
      <c r="F1079" s="13" t="s">
        <v>1235</v>
      </c>
      <c r="G1079" s="13" t="s">
        <v>1381</v>
      </c>
      <c r="H1079" s="14">
        <v>42</v>
      </c>
      <c r="I1079" s="13">
        <v>0</v>
      </c>
      <c r="J1079" s="16" t="s">
        <v>2468</v>
      </c>
      <c r="K1079" s="16" t="s">
        <v>3571</v>
      </c>
    </row>
    <row r="1080" spans="1:11" x14ac:dyDescent="0.25">
      <c r="A1080" s="13" t="s">
        <v>5</v>
      </c>
      <c r="B1080" s="13">
        <v>431680</v>
      </c>
      <c r="C1080" s="13" t="s">
        <v>783</v>
      </c>
      <c r="D1080" s="13" t="s">
        <v>76</v>
      </c>
      <c r="E1080" s="17" t="s">
        <v>4702</v>
      </c>
      <c r="F1080" s="13" t="s">
        <v>1235</v>
      </c>
      <c r="G1080" s="13" t="s">
        <v>1382</v>
      </c>
      <c r="H1080" s="14">
        <v>20</v>
      </c>
      <c r="I1080" s="13">
        <v>0</v>
      </c>
      <c r="J1080" s="16" t="s">
        <v>2469</v>
      </c>
      <c r="K1080" s="16" t="s">
        <v>3572</v>
      </c>
    </row>
    <row r="1081" spans="1:11" x14ac:dyDescent="0.25">
      <c r="A1081" s="13" t="s">
        <v>5</v>
      </c>
      <c r="B1081" s="13">
        <v>431680</v>
      </c>
      <c r="C1081" s="13" t="s">
        <v>783</v>
      </c>
      <c r="D1081" s="13" t="s">
        <v>76</v>
      </c>
      <c r="E1081" s="17" t="s">
        <v>4703</v>
      </c>
      <c r="F1081" s="13" t="s">
        <v>1235</v>
      </c>
      <c r="G1081" s="13" t="s">
        <v>1383</v>
      </c>
      <c r="H1081" s="14">
        <v>20</v>
      </c>
      <c r="I1081" s="13">
        <v>0</v>
      </c>
      <c r="J1081" s="16" t="s">
        <v>2470</v>
      </c>
      <c r="K1081" s="16" t="s">
        <v>3573</v>
      </c>
    </row>
    <row r="1082" spans="1:11" x14ac:dyDescent="0.25">
      <c r="A1082" s="13" t="s">
        <v>5</v>
      </c>
      <c r="B1082" s="13">
        <v>431690</v>
      </c>
      <c r="C1082" s="13" t="s">
        <v>787</v>
      </c>
      <c r="D1082" s="13" t="s">
        <v>76</v>
      </c>
      <c r="E1082" s="17" t="s">
        <v>4704</v>
      </c>
      <c r="F1082" s="13" t="s">
        <v>1235</v>
      </c>
      <c r="G1082" s="13" t="s">
        <v>1291</v>
      </c>
      <c r="H1082" s="14">
        <v>15</v>
      </c>
      <c r="I1082" s="13">
        <v>0</v>
      </c>
      <c r="J1082" s="16" t="s">
        <v>2471</v>
      </c>
      <c r="K1082" s="16" t="s">
        <v>3574</v>
      </c>
    </row>
    <row r="1083" spans="1:11" x14ac:dyDescent="0.25">
      <c r="A1083" s="13" t="s">
        <v>5</v>
      </c>
      <c r="B1083" s="13">
        <v>431690</v>
      </c>
      <c r="C1083" s="13" t="s">
        <v>787</v>
      </c>
      <c r="D1083" s="13" t="s">
        <v>76</v>
      </c>
      <c r="E1083" s="17" t="s">
        <v>4705</v>
      </c>
      <c r="F1083" s="13" t="s">
        <v>1235</v>
      </c>
      <c r="G1083" s="13" t="s">
        <v>1384</v>
      </c>
      <c r="H1083" s="14">
        <v>20</v>
      </c>
      <c r="I1083" s="13">
        <v>0</v>
      </c>
      <c r="J1083" s="16" t="s">
        <v>2472</v>
      </c>
      <c r="K1083" s="16" t="s">
        <v>3575</v>
      </c>
    </row>
    <row r="1084" spans="1:11" x14ac:dyDescent="0.25">
      <c r="A1084" s="13" t="s">
        <v>5</v>
      </c>
      <c r="B1084" s="13">
        <v>431720</v>
      </c>
      <c r="C1084" s="13" t="s">
        <v>790</v>
      </c>
      <c r="D1084" s="13" t="s">
        <v>64</v>
      </c>
      <c r="E1084" s="17" t="s">
        <v>4706</v>
      </c>
      <c r="F1084" s="13" t="s">
        <v>1235</v>
      </c>
      <c r="G1084" s="13" t="s">
        <v>1385</v>
      </c>
      <c r="H1084" s="14">
        <v>8</v>
      </c>
      <c r="I1084" s="13">
        <v>0</v>
      </c>
      <c r="J1084" s="16" t="s">
        <v>2473</v>
      </c>
      <c r="K1084" s="16" t="s">
        <v>3576</v>
      </c>
    </row>
    <row r="1085" spans="1:11" x14ac:dyDescent="0.25">
      <c r="A1085" s="13" t="s">
        <v>5</v>
      </c>
      <c r="B1085" s="13">
        <v>431720</v>
      </c>
      <c r="C1085" s="13" t="s">
        <v>790</v>
      </c>
      <c r="D1085" s="13" t="s">
        <v>64</v>
      </c>
      <c r="E1085" s="17" t="s">
        <v>4707</v>
      </c>
      <c r="F1085" s="13" t="s">
        <v>1235</v>
      </c>
      <c r="G1085" s="13" t="s">
        <v>1386</v>
      </c>
      <c r="H1085" s="14">
        <v>20</v>
      </c>
      <c r="I1085" s="13">
        <v>0</v>
      </c>
      <c r="J1085" s="16" t="s">
        <v>2474</v>
      </c>
      <c r="K1085" s="16" t="s">
        <v>3577</v>
      </c>
    </row>
    <row r="1086" spans="1:11" x14ac:dyDescent="0.25">
      <c r="A1086" s="13" t="s">
        <v>5</v>
      </c>
      <c r="B1086" s="13">
        <v>431720</v>
      </c>
      <c r="C1086" s="13" t="s">
        <v>790</v>
      </c>
      <c r="D1086" s="13" t="s">
        <v>64</v>
      </c>
      <c r="E1086" s="17" t="s">
        <v>4708</v>
      </c>
      <c r="F1086" s="13" t="s">
        <v>1235</v>
      </c>
      <c r="G1086" s="13" t="s">
        <v>1279</v>
      </c>
      <c r="H1086" s="14">
        <v>15</v>
      </c>
      <c r="I1086" s="13">
        <v>0</v>
      </c>
      <c r="J1086" s="16" t="s">
        <v>2475</v>
      </c>
      <c r="K1086" s="16" t="s">
        <v>3578</v>
      </c>
    </row>
    <row r="1087" spans="1:11" x14ac:dyDescent="0.25">
      <c r="A1087" s="13" t="s">
        <v>5</v>
      </c>
      <c r="B1087" s="13">
        <v>431730</v>
      </c>
      <c r="C1087" s="13" t="s">
        <v>794</v>
      </c>
      <c r="D1087" s="13" t="s">
        <v>99</v>
      </c>
      <c r="E1087" s="17" t="s">
        <v>4709</v>
      </c>
      <c r="F1087" s="13" t="s">
        <v>1235</v>
      </c>
      <c r="G1087" s="13" t="s">
        <v>1387</v>
      </c>
      <c r="H1087" s="14">
        <v>20</v>
      </c>
      <c r="I1087" s="13">
        <v>0</v>
      </c>
      <c r="J1087" s="16" t="s">
        <v>2476</v>
      </c>
      <c r="K1087" s="16" t="s">
        <v>3579</v>
      </c>
    </row>
    <row r="1088" spans="1:11" x14ac:dyDescent="0.25">
      <c r="A1088" s="13" t="s">
        <v>5</v>
      </c>
      <c r="B1088" s="13">
        <v>431710</v>
      </c>
      <c r="C1088" s="13" t="s">
        <v>798</v>
      </c>
      <c r="D1088" s="13" t="s">
        <v>64</v>
      </c>
      <c r="E1088" s="17" t="s">
        <v>4710</v>
      </c>
      <c r="F1088" s="13" t="s">
        <v>1235</v>
      </c>
      <c r="G1088" s="13" t="s">
        <v>1236</v>
      </c>
      <c r="H1088" s="14">
        <v>30</v>
      </c>
      <c r="I1088" s="13">
        <v>0</v>
      </c>
      <c r="J1088" s="16" t="s">
        <v>2477</v>
      </c>
      <c r="K1088" s="16" t="s">
        <v>3580</v>
      </c>
    </row>
    <row r="1089" spans="1:11" x14ac:dyDescent="0.25">
      <c r="A1089" s="13" t="s">
        <v>5</v>
      </c>
      <c r="B1089" s="13">
        <v>431710</v>
      </c>
      <c r="C1089" s="13" t="s">
        <v>798</v>
      </c>
      <c r="D1089" s="13" t="s">
        <v>64</v>
      </c>
      <c r="E1089" s="17" t="s">
        <v>4711</v>
      </c>
      <c r="F1089" s="13" t="s">
        <v>1235</v>
      </c>
      <c r="G1089" s="13" t="s">
        <v>1388</v>
      </c>
      <c r="H1089" s="14">
        <v>20</v>
      </c>
      <c r="I1089" s="13">
        <v>0</v>
      </c>
      <c r="J1089" s="16" t="s">
        <v>2478</v>
      </c>
      <c r="K1089" s="16" t="s">
        <v>3581</v>
      </c>
    </row>
    <row r="1090" spans="1:11" x14ac:dyDescent="0.25">
      <c r="A1090" s="13" t="s">
        <v>5</v>
      </c>
      <c r="B1090" s="13">
        <v>431740</v>
      </c>
      <c r="C1090" s="13" t="s">
        <v>801</v>
      </c>
      <c r="D1090" s="13" t="s">
        <v>99</v>
      </c>
      <c r="E1090" s="17" t="s">
        <v>4712</v>
      </c>
      <c r="F1090" s="13" t="s">
        <v>1235</v>
      </c>
      <c r="G1090" s="13" t="s">
        <v>1389</v>
      </c>
      <c r="H1090" s="14">
        <v>20</v>
      </c>
      <c r="I1090" s="13">
        <v>0</v>
      </c>
      <c r="J1090" s="16" t="s">
        <v>2479</v>
      </c>
      <c r="K1090" s="16" t="s">
        <v>3582</v>
      </c>
    </row>
    <row r="1091" spans="1:11" x14ac:dyDescent="0.25">
      <c r="A1091" s="13" t="s">
        <v>5</v>
      </c>
      <c r="B1091" s="13">
        <v>431740</v>
      </c>
      <c r="C1091" s="13" t="s">
        <v>801</v>
      </c>
      <c r="D1091" s="13" t="s">
        <v>99</v>
      </c>
      <c r="E1091" s="17" t="s">
        <v>4713</v>
      </c>
      <c r="F1091" s="13" t="s">
        <v>1235</v>
      </c>
      <c r="G1091" s="13" t="s">
        <v>1390</v>
      </c>
      <c r="H1091" s="14">
        <v>10</v>
      </c>
      <c r="I1091" s="13">
        <v>0</v>
      </c>
      <c r="J1091" s="16" t="s">
        <v>2480</v>
      </c>
      <c r="K1091" s="16" t="s">
        <v>3583</v>
      </c>
    </row>
    <row r="1092" spans="1:11" x14ac:dyDescent="0.25">
      <c r="A1092" s="13" t="s">
        <v>5</v>
      </c>
      <c r="B1092" s="13">
        <v>431750</v>
      </c>
      <c r="C1092" s="13" t="s">
        <v>805</v>
      </c>
      <c r="D1092" s="13" t="s">
        <v>64</v>
      </c>
      <c r="E1092" s="17" t="s">
        <v>4714</v>
      </c>
      <c r="F1092" s="13" t="s">
        <v>1235</v>
      </c>
      <c r="G1092" s="13" t="s">
        <v>1308</v>
      </c>
      <c r="H1092" s="14">
        <v>35</v>
      </c>
      <c r="I1092" s="13">
        <v>0</v>
      </c>
      <c r="J1092" s="16" t="s">
        <v>2481</v>
      </c>
      <c r="K1092" s="16" t="s">
        <v>3584</v>
      </c>
    </row>
    <row r="1093" spans="1:11" x14ac:dyDescent="0.25">
      <c r="A1093" s="13" t="s">
        <v>5</v>
      </c>
      <c r="B1093" s="13">
        <v>431800</v>
      </c>
      <c r="C1093" s="13" t="s">
        <v>820</v>
      </c>
      <c r="D1093" s="13" t="s">
        <v>64</v>
      </c>
      <c r="E1093" s="17" t="s">
        <v>4715</v>
      </c>
      <c r="F1093" s="13" t="s">
        <v>1235</v>
      </c>
      <c r="G1093" s="13" t="s">
        <v>1391</v>
      </c>
      <c r="H1093" s="14">
        <v>20</v>
      </c>
      <c r="I1093" s="13">
        <v>0</v>
      </c>
      <c r="J1093" s="16" t="s">
        <v>2482</v>
      </c>
      <c r="K1093" s="16" t="s">
        <v>3585</v>
      </c>
    </row>
    <row r="1094" spans="1:11" x14ac:dyDescent="0.25">
      <c r="A1094" s="13" t="s">
        <v>5</v>
      </c>
      <c r="B1094" s="13">
        <v>431810</v>
      </c>
      <c r="C1094" s="13" t="s">
        <v>825</v>
      </c>
      <c r="D1094" s="13" t="s">
        <v>53</v>
      </c>
      <c r="E1094" s="17" t="s">
        <v>4716</v>
      </c>
      <c r="F1094" s="13" t="s">
        <v>1235</v>
      </c>
      <c r="G1094" s="13" t="s">
        <v>1392</v>
      </c>
      <c r="H1094" s="14">
        <v>16</v>
      </c>
      <c r="I1094" s="13">
        <v>0</v>
      </c>
      <c r="J1094" s="16" t="s">
        <v>2483</v>
      </c>
      <c r="K1094" s="16" t="s">
        <v>3586</v>
      </c>
    </row>
    <row r="1095" spans="1:11" x14ac:dyDescent="0.25">
      <c r="A1095" s="13" t="s">
        <v>5</v>
      </c>
      <c r="B1095" s="13">
        <v>431820</v>
      </c>
      <c r="C1095" s="13" t="s">
        <v>827</v>
      </c>
      <c r="D1095" s="13" t="s">
        <v>99</v>
      </c>
      <c r="E1095" s="17" t="s">
        <v>4717</v>
      </c>
      <c r="F1095" s="13" t="s">
        <v>1235</v>
      </c>
      <c r="G1095" s="13" t="s">
        <v>1393</v>
      </c>
      <c r="H1095" s="14">
        <v>18</v>
      </c>
      <c r="I1095" s="13">
        <v>0</v>
      </c>
      <c r="J1095" s="16" t="s">
        <v>2484</v>
      </c>
      <c r="K1095" s="16" t="s">
        <v>3587</v>
      </c>
    </row>
    <row r="1096" spans="1:11" x14ac:dyDescent="0.25">
      <c r="A1096" s="13" t="s">
        <v>5</v>
      </c>
      <c r="B1096" s="13">
        <v>431830</v>
      </c>
      <c r="C1096" s="13" t="s">
        <v>828</v>
      </c>
      <c r="D1096" s="13" t="s">
        <v>64</v>
      </c>
      <c r="E1096" s="17" t="s">
        <v>4718</v>
      </c>
      <c r="F1096" s="13" t="s">
        <v>1235</v>
      </c>
      <c r="G1096" s="13" t="s">
        <v>1394</v>
      </c>
      <c r="H1096" s="14">
        <v>20</v>
      </c>
      <c r="I1096" s="13">
        <v>0</v>
      </c>
      <c r="J1096" s="16" t="s">
        <v>2485</v>
      </c>
      <c r="K1096" s="16" t="s">
        <v>3588</v>
      </c>
    </row>
    <row r="1097" spans="1:11" x14ac:dyDescent="0.25">
      <c r="A1097" s="13" t="s">
        <v>5</v>
      </c>
      <c r="B1097" s="13">
        <v>431840</v>
      </c>
      <c r="C1097" s="13" t="s">
        <v>831</v>
      </c>
      <c r="D1097" s="13" t="s">
        <v>99</v>
      </c>
      <c r="E1097" s="17" t="s">
        <v>4719</v>
      </c>
      <c r="F1097" s="13" t="s">
        <v>1235</v>
      </c>
      <c r="G1097" s="13" t="s">
        <v>1395</v>
      </c>
      <c r="H1097" s="14">
        <v>10</v>
      </c>
      <c r="I1097" s="13">
        <v>0</v>
      </c>
      <c r="J1097" s="16" t="s">
        <v>2486</v>
      </c>
      <c r="K1097" s="16" t="s">
        <v>3589</v>
      </c>
    </row>
    <row r="1098" spans="1:11" x14ac:dyDescent="0.25">
      <c r="A1098" s="13" t="s">
        <v>5</v>
      </c>
      <c r="B1098" s="13">
        <v>431860</v>
      </c>
      <c r="C1098" s="13" t="s">
        <v>845</v>
      </c>
      <c r="D1098" s="13" t="s">
        <v>53</v>
      </c>
      <c r="E1098" s="17" t="s">
        <v>4720</v>
      </c>
      <c r="F1098" s="13" t="s">
        <v>1235</v>
      </c>
      <c r="G1098" s="13" t="s">
        <v>1396</v>
      </c>
      <c r="H1098" s="14">
        <v>12</v>
      </c>
      <c r="I1098" s="13">
        <v>0</v>
      </c>
      <c r="J1098" s="16" t="s">
        <v>2487</v>
      </c>
      <c r="K1098" s="16" t="s">
        <v>3590</v>
      </c>
    </row>
    <row r="1099" spans="1:11" x14ac:dyDescent="0.25">
      <c r="A1099" s="13" t="s">
        <v>5</v>
      </c>
      <c r="B1099" s="13">
        <v>431870</v>
      </c>
      <c r="C1099" s="13" t="s">
        <v>850</v>
      </c>
      <c r="D1099" s="13" t="s">
        <v>76</v>
      </c>
      <c r="E1099" s="17" t="s">
        <v>4721</v>
      </c>
      <c r="F1099" s="13" t="s">
        <v>1235</v>
      </c>
      <c r="G1099" s="13" t="s">
        <v>1243</v>
      </c>
      <c r="H1099" s="14">
        <v>10</v>
      </c>
      <c r="I1099" s="13">
        <v>0</v>
      </c>
      <c r="J1099" s="16" t="s">
        <v>1397</v>
      </c>
      <c r="K1099" s="16" t="s">
        <v>3591</v>
      </c>
    </row>
    <row r="1100" spans="1:11" x14ac:dyDescent="0.25">
      <c r="A1100" s="13" t="s">
        <v>5</v>
      </c>
      <c r="B1100" s="13">
        <v>431870</v>
      </c>
      <c r="C1100" s="13" t="s">
        <v>850</v>
      </c>
      <c r="D1100" s="13" t="s">
        <v>76</v>
      </c>
      <c r="E1100" s="17" t="s">
        <v>4722</v>
      </c>
      <c r="F1100" s="13" t="s">
        <v>1235</v>
      </c>
      <c r="G1100" s="13" t="s">
        <v>1398</v>
      </c>
      <c r="H1100" s="14">
        <v>40</v>
      </c>
      <c r="I1100" s="13">
        <v>0</v>
      </c>
      <c r="J1100" s="16" t="s">
        <v>2488</v>
      </c>
      <c r="K1100" s="16" t="s">
        <v>3592</v>
      </c>
    </row>
    <row r="1101" spans="1:11" x14ac:dyDescent="0.25">
      <c r="A1101" s="13" t="s">
        <v>5</v>
      </c>
      <c r="B1101" s="13">
        <v>431870</v>
      </c>
      <c r="C1101" s="13" t="s">
        <v>850</v>
      </c>
      <c r="D1101" s="13" t="s">
        <v>76</v>
      </c>
      <c r="E1101" s="17" t="s">
        <v>4723</v>
      </c>
      <c r="F1101" s="13" t="s">
        <v>1235</v>
      </c>
      <c r="G1101" s="13" t="s">
        <v>1298</v>
      </c>
      <c r="H1101" s="14">
        <v>36</v>
      </c>
      <c r="I1101" s="13">
        <v>0</v>
      </c>
      <c r="J1101" s="16" t="s">
        <v>2489</v>
      </c>
      <c r="K1101" s="16" t="s">
        <v>3593</v>
      </c>
    </row>
    <row r="1102" spans="1:11" x14ac:dyDescent="0.25">
      <c r="A1102" s="13" t="s">
        <v>5</v>
      </c>
      <c r="B1102" s="13">
        <v>431870</v>
      </c>
      <c r="C1102" s="13" t="s">
        <v>850</v>
      </c>
      <c r="D1102" s="13" t="s">
        <v>76</v>
      </c>
      <c r="E1102" s="17" t="s">
        <v>4724</v>
      </c>
      <c r="F1102" s="13" t="s">
        <v>1235</v>
      </c>
      <c r="G1102" s="13" t="s">
        <v>1399</v>
      </c>
      <c r="H1102" s="14">
        <v>10</v>
      </c>
      <c r="I1102" s="13">
        <v>0</v>
      </c>
      <c r="J1102" s="16" t="s">
        <v>2490</v>
      </c>
      <c r="K1102" s="16" t="s">
        <v>3594</v>
      </c>
    </row>
    <row r="1103" spans="1:11" x14ac:dyDescent="0.25">
      <c r="A1103" s="13" t="s">
        <v>5</v>
      </c>
      <c r="B1103" s="13">
        <v>431880</v>
      </c>
      <c r="C1103" s="13" t="s">
        <v>855</v>
      </c>
      <c r="D1103" s="13" t="s">
        <v>99</v>
      </c>
      <c r="E1103" s="17" t="s">
        <v>4725</v>
      </c>
      <c r="F1103" s="13" t="s">
        <v>1235</v>
      </c>
      <c r="G1103" s="13" t="s">
        <v>1271</v>
      </c>
      <c r="H1103" s="14">
        <v>20</v>
      </c>
      <c r="I1103" s="13">
        <v>0</v>
      </c>
      <c r="J1103" s="16" t="s">
        <v>2491</v>
      </c>
      <c r="K1103" s="16" t="s">
        <v>3595</v>
      </c>
    </row>
    <row r="1104" spans="1:11" x14ac:dyDescent="0.25">
      <c r="A1104" s="13" t="s">
        <v>5</v>
      </c>
      <c r="B1104" s="13">
        <v>431900</v>
      </c>
      <c r="C1104" s="13" t="s">
        <v>859</v>
      </c>
      <c r="D1104" s="13" t="s">
        <v>99</v>
      </c>
      <c r="E1104" s="17" t="s">
        <v>4726</v>
      </c>
      <c r="F1104" s="13" t="s">
        <v>1235</v>
      </c>
      <c r="G1104" s="13" t="s">
        <v>1400</v>
      </c>
      <c r="H1104" s="14">
        <v>15</v>
      </c>
      <c r="I1104" s="13">
        <v>0</v>
      </c>
      <c r="J1104" s="16" t="s">
        <v>2492</v>
      </c>
      <c r="K1104" s="16" t="s">
        <v>3596</v>
      </c>
    </row>
    <row r="1105" spans="1:11" x14ac:dyDescent="0.25">
      <c r="A1105" s="13" t="s">
        <v>5</v>
      </c>
      <c r="B1105" s="13">
        <v>431900</v>
      </c>
      <c r="C1105" s="13" t="s">
        <v>859</v>
      </c>
      <c r="D1105" s="13" t="s">
        <v>99</v>
      </c>
      <c r="E1105" s="17" t="s">
        <v>4727</v>
      </c>
      <c r="F1105" s="13" t="s">
        <v>1235</v>
      </c>
      <c r="G1105" s="13" t="s">
        <v>1401</v>
      </c>
      <c r="H1105" s="14">
        <v>20</v>
      </c>
      <c r="I1105" s="13">
        <v>0</v>
      </c>
      <c r="J1105" s="16" t="s">
        <v>2493</v>
      </c>
      <c r="K1105" s="16" t="s">
        <v>3597</v>
      </c>
    </row>
    <row r="1106" spans="1:11" x14ac:dyDescent="0.25">
      <c r="A1106" s="13" t="s">
        <v>5</v>
      </c>
      <c r="B1106" s="13">
        <v>431915</v>
      </c>
      <c r="C1106" s="13" t="s">
        <v>864</v>
      </c>
      <c r="D1106" s="13" t="s">
        <v>53</v>
      </c>
      <c r="E1106" s="17" t="s">
        <v>4728</v>
      </c>
      <c r="F1106" s="13" t="s">
        <v>1235</v>
      </c>
      <c r="G1106" s="13" t="s">
        <v>1236</v>
      </c>
      <c r="H1106" s="14">
        <v>10</v>
      </c>
      <c r="I1106" s="13">
        <v>0</v>
      </c>
      <c r="J1106" s="16" t="s">
        <v>2494</v>
      </c>
      <c r="K1106" s="16" t="s">
        <v>3598</v>
      </c>
    </row>
    <row r="1107" spans="1:11" x14ac:dyDescent="0.25">
      <c r="A1107" s="13" t="s">
        <v>5</v>
      </c>
      <c r="B1107" s="13">
        <v>431940</v>
      </c>
      <c r="C1107" s="13" t="s">
        <v>872</v>
      </c>
      <c r="D1107" s="13" t="s">
        <v>53</v>
      </c>
      <c r="E1107" s="17" t="s">
        <v>4729</v>
      </c>
      <c r="F1107" s="13" t="s">
        <v>1235</v>
      </c>
      <c r="G1107" s="13" t="s">
        <v>1271</v>
      </c>
      <c r="H1107" s="14">
        <v>16</v>
      </c>
      <c r="I1107" s="13">
        <v>0</v>
      </c>
      <c r="J1107" s="16" t="s">
        <v>2495</v>
      </c>
      <c r="K1107" s="16" t="s">
        <v>3599</v>
      </c>
    </row>
    <row r="1108" spans="1:11" x14ac:dyDescent="0.25">
      <c r="A1108" s="13" t="s">
        <v>5</v>
      </c>
      <c r="B1108" s="13">
        <v>431960</v>
      </c>
      <c r="C1108" s="13" t="s">
        <v>876</v>
      </c>
      <c r="D1108" s="13" t="s">
        <v>99</v>
      </c>
      <c r="E1108" s="17" t="s">
        <v>4730</v>
      </c>
      <c r="F1108" s="13" t="s">
        <v>1235</v>
      </c>
      <c r="G1108" s="13" t="s">
        <v>1402</v>
      </c>
      <c r="H1108" s="14">
        <v>10</v>
      </c>
      <c r="I1108" s="13">
        <v>0</v>
      </c>
      <c r="J1108" s="16" t="s">
        <v>2496</v>
      </c>
      <c r="K1108" s="16" t="s">
        <v>3600</v>
      </c>
    </row>
    <row r="1109" spans="1:11" x14ac:dyDescent="0.25">
      <c r="A1109" s="13" t="s">
        <v>5</v>
      </c>
      <c r="B1109" s="13">
        <v>431980</v>
      </c>
      <c r="C1109" s="13" t="s">
        <v>884</v>
      </c>
      <c r="D1109" s="13" t="s">
        <v>53</v>
      </c>
      <c r="E1109" s="17" t="s">
        <v>4731</v>
      </c>
      <c r="F1109" s="13" t="s">
        <v>1235</v>
      </c>
      <c r="G1109" s="13" t="s">
        <v>1403</v>
      </c>
      <c r="H1109" s="14">
        <v>10</v>
      </c>
      <c r="I1109" s="13">
        <v>0</v>
      </c>
      <c r="J1109" s="16" t="s">
        <v>2497</v>
      </c>
      <c r="K1109" s="16" t="s">
        <v>3601</v>
      </c>
    </row>
    <row r="1110" spans="1:11" x14ac:dyDescent="0.25">
      <c r="A1110" s="13" t="s">
        <v>5</v>
      </c>
      <c r="B1110" s="13">
        <v>431990</v>
      </c>
      <c r="C1110" s="13" t="s">
        <v>886</v>
      </c>
      <c r="D1110" s="13" t="s">
        <v>64</v>
      </c>
      <c r="E1110" s="17" t="s">
        <v>4732</v>
      </c>
      <c r="F1110" s="13" t="s">
        <v>1235</v>
      </c>
      <c r="G1110" s="13" t="s">
        <v>1236</v>
      </c>
      <c r="H1110" s="14">
        <v>20</v>
      </c>
      <c r="I1110" s="13">
        <v>0</v>
      </c>
      <c r="J1110" s="16" t="s">
        <v>2498</v>
      </c>
      <c r="K1110" s="16" t="s">
        <v>3602</v>
      </c>
    </row>
    <row r="1111" spans="1:11" x14ac:dyDescent="0.25">
      <c r="A1111" s="13" t="s">
        <v>5</v>
      </c>
      <c r="B1111" s="13">
        <v>432000</v>
      </c>
      <c r="C1111" s="13" t="s">
        <v>889</v>
      </c>
      <c r="D1111" s="13" t="s">
        <v>76</v>
      </c>
      <c r="E1111" s="17" t="s">
        <v>4733</v>
      </c>
      <c r="F1111" s="13" t="s">
        <v>1235</v>
      </c>
      <c r="G1111" s="13" t="s">
        <v>1240</v>
      </c>
      <c r="H1111" s="14">
        <v>20</v>
      </c>
      <c r="I1111" s="13">
        <v>0</v>
      </c>
      <c r="J1111" s="16" t="s">
        <v>2499</v>
      </c>
      <c r="K1111" s="16" t="s">
        <v>3603</v>
      </c>
    </row>
    <row r="1112" spans="1:11" x14ac:dyDescent="0.25">
      <c r="A1112" s="13" t="s">
        <v>5</v>
      </c>
      <c r="B1112" s="13">
        <v>432020</v>
      </c>
      <c r="C1112" s="13" t="s">
        <v>893</v>
      </c>
      <c r="D1112" s="13" t="s">
        <v>53</v>
      </c>
      <c r="E1112" s="17" t="s">
        <v>4734</v>
      </c>
      <c r="F1112" s="13" t="s">
        <v>1235</v>
      </c>
      <c r="G1112" s="13" t="s">
        <v>1404</v>
      </c>
      <c r="H1112" s="14">
        <v>20</v>
      </c>
      <c r="I1112" s="13">
        <v>0</v>
      </c>
      <c r="J1112" s="16" t="s">
        <v>2500</v>
      </c>
      <c r="K1112" s="16" t="s">
        <v>3604</v>
      </c>
    </row>
    <row r="1113" spans="1:11" x14ac:dyDescent="0.25">
      <c r="A1113" s="13" t="s">
        <v>5</v>
      </c>
      <c r="B1113" s="13">
        <v>432035</v>
      </c>
      <c r="C1113" s="13" t="s">
        <v>900</v>
      </c>
      <c r="D1113" s="13" t="s">
        <v>53</v>
      </c>
      <c r="E1113" s="17" t="s">
        <v>4735</v>
      </c>
      <c r="F1113" s="13" t="s">
        <v>1235</v>
      </c>
      <c r="G1113" s="13" t="s">
        <v>1405</v>
      </c>
      <c r="H1113" s="14">
        <v>10</v>
      </c>
      <c r="I1113" s="13">
        <v>0</v>
      </c>
      <c r="J1113" s="16" t="s">
        <v>1944</v>
      </c>
      <c r="K1113" s="16" t="s">
        <v>3047</v>
      </c>
    </row>
    <row r="1114" spans="1:11" x14ac:dyDescent="0.25">
      <c r="A1114" s="13" t="s">
        <v>5</v>
      </c>
      <c r="B1114" s="13">
        <v>432070</v>
      </c>
      <c r="C1114" s="13" t="s">
        <v>917</v>
      </c>
      <c r="D1114" s="13" t="s">
        <v>53</v>
      </c>
      <c r="E1114" s="17" t="s">
        <v>4736</v>
      </c>
      <c r="F1114" s="13" t="s">
        <v>1235</v>
      </c>
      <c r="G1114" s="13" t="s">
        <v>1406</v>
      </c>
      <c r="H1114" s="14">
        <v>20</v>
      </c>
      <c r="I1114" s="13">
        <v>0</v>
      </c>
      <c r="J1114" s="16" t="s">
        <v>2501</v>
      </c>
      <c r="K1114" s="16" t="s">
        <v>3605</v>
      </c>
    </row>
    <row r="1115" spans="1:11" x14ac:dyDescent="0.25">
      <c r="A1115" s="13" t="s">
        <v>5</v>
      </c>
      <c r="B1115" s="13">
        <v>432080</v>
      </c>
      <c r="C1115" s="13" t="s">
        <v>919</v>
      </c>
      <c r="D1115" s="13" t="s">
        <v>99</v>
      </c>
      <c r="E1115" s="17" t="s">
        <v>4737</v>
      </c>
      <c r="F1115" s="13" t="s">
        <v>1235</v>
      </c>
      <c r="G1115" s="13" t="s">
        <v>1407</v>
      </c>
      <c r="H1115" s="14">
        <v>20</v>
      </c>
      <c r="I1115" s="13">
        <v>0</v>
      </c>
      <c r="J1115" s="16" t="s">
        <v>2502</v>
      </c>
      <c r="K1115" s="16" t="s">
        <v>3606</v>
      </c>
    </row>
    <row r="1116" spans="1:11" x14ac:dyDescent="0.25">
      <c r="A1116" s="13" t="s">
        <v>5</v>
      </c>
      <c r="B1116" s="13">
        <v>432090</v>
      </c>
      <c r="C1116" s="13" t="s">
        <v>924</v>
      </c>
      <c r="D1116" s="13" t="s">
        <v>99</v>
      </c>
      <c r="E1116" s="17" t="s">
        <v>4738</v>
      </c>
      <c r="F1116" s="13" t="s">
        <v>1235</v>
      </c>
      <c r="G1116" s="13" t="s">
        <v>1408</v>
      </c>
      <c r="H1116" s="14">
        <v>15</v>
      </c>
      <c r="I1116" s="13">
        <v>0</v>
      </c>
      <c r="J1116" s="16" t="s">
        <v>2503</v>
      </c>
      <c r="K1116" s="16" t="s">
        <v>3607</v>
      </c>
    </row>
    <row r="1117" spans="1:11" x14ac:dyDescent="0.25">
      <c r="A1117" s="13" t="s">
        <v>5</v>
      </c>
      <c r="B1117" s="13">
        <v>432090</v>
      </c>
      <c r="C1117" s="13" t="s">
        <v>924</v>
      </c>
      <c r="D1117" s="13" t="s">
        <v>99</v>
      </c>
      <c r="E1117" s="17" t="s">
        <v>4739</v>
      </c>
      <c r="F1117" s="13" t="s">
        <v>1235</v>
      </c>
      <c r="G1117" s="13" t="s">
        <v>1296</v>
      </c>
      <c r="H1117" s="14">
        <v>32</v>
      </c>
      <c r="I1117" s="13">
        <v>0</v>
      </c>
      <c r="J1117" s="16" t="s">
        <v>2504</v>
      </c>
      <c r="K1117" s="16" t="s">
        <v>3608</v>
      </c>
    </row>
    <row r="1118" spans="1:11" x14ac:dyDescent="0.25">
      <c r="A1118" s="13" t="s">
        <v>5</v>
      </c>
      <c r="B1118" s="13">
        <v>432100</v>
      </c>
      <c r="C1118" s="13" t="s">
        <v>926</v>
      </c>
      <c r="D1118" s="13" t="s">
        <v>53</v>
      </c>
      <c r="E1118" s="17" t="s">
        <v>4740</v>
      </c>
      <c r="F1118" s="13" t="s">
        <v>1235</v>
      </c>
      <c r="G1118" s="13" t="s">
        <v>1409</v>
      </c>
      <c r="H1118" s="14">
        <v>2</v>
      </c>
      <c r="I1118" s="13">
        <v>0</v>
      </c>
      <c r="J1118" s="16" t="s">
        <v>2505</v>
      </c>
      <c r="K1118" s="16" t="s">
        <v>3609</v>
      </c>
    </row>
    <row r="1119" spans="1:11" x14ac:dyDescent="0.25">
      <c r="A1119" s="13" t="s">
        <v>5</v>
      </c>
      <c r="B1119" s="13">
        <v>432110</v>
      </c>
      <c r="C1119" s="13" t="s">
        <v>928</v>
      </c>
      <c r="D1119" s="13" t="s">
        <v>53</v>
      </c>
      <c r="E1119" s="17" t="s">
        <v>4741</v>
      </c>
      <c r="F1119" s="13" t="s">
        <v>1235</v>
      </c>
      <c r="G1119" s="13" t="s">
        <v>1410</v>
      </c>
      <c r="H1119" s="14">
        <v>21</v>
      </c>
      <c r="I1119" s="13">
        <v>0</v>
      </c>
      <c r="J1119" s="16" t="s">
        <v>2506</v>
      </c>
      <c r="K1119" s="16" t="s">
        <v>3610</v>
      </c>
    </row>
    <row r="1120" spans="1:11" x14ac:dyDescent="0.25">
      <c r="A1120" s="13" t="s">
        <v>5</v>
      </c>
      <c r="B1120" s="13">
        <v>432120</v>
      </c>
      <c r="C1120" s="13" t="s">
        <v>930</v>
      </c>
      <c r="D1120" s="13" t="s">
        <v>64</v>
      </c>
      <c r="E1120" s="17" t="s">
        <v>4742</v>
      </c>
      <c r="F1120" s="13" t="s">
        <v>1235</v>
      </c>
      <c r="G1120" s="13" t="s">
        <v>1411</v>
      </c>
      <c r="H1120" s="14">
        <v>8</v>
      </c>
      <c r="I1120" s="13">
        <v>0</v>
      </c>
      <c r="J1120" s="16" t="s">
        <v>2507</v>
      </c>
      <c r="K1120" s="16" t="s">
        <v>3611</v>
      </c>
    </row>
    <row r="1121" spans="1:11" x14ac:dyDescent="0.25">
      <c r="A1121" s="13" t="s">
        <v>5</v>
      </c>
      <c r="B1121" s="13">
        <v>432130</v>
      </c>
      <c r="C1121" s="13" t="s">
        <v>932</v>
      </c>
      <c r="D1121" s="13" t="s">
        <v>99</v>
      </c>
      <c r="E1121" s="17" t="s">
        <v>4743</v>
      </c>
      <c r="F1121" s="13" t="s">
        <v>1235</v>
      </c>
      <c r="G1121" s="13" t="s">
        <v>1236</v>
      </c>
      <c r="H1121" s="14">
        <v>10</v>
      </c>
      <c r="I1121" s="13">
        <v>0</v>
      </c>
      <c r="J1121" s="16" t="s">
        <v>2508</v>
      </c>
      <c r="K1121" s="16" t="s">
        <v>3612</v>
      </c>
    </row>
    <row r="1122" spans="1:11" x14ac:dyDescent="0.25">
      <c r="A1122" s="13" t="s">
        <v>5</v>
      </c>
      <c r="B1122" s="13">
        <v>432140</v>
      </c>
      <c r="C1122" s="13" t="s">
        <v>938</v>
      </c>
      <c r="D1122" s="13" t="s">
        <v>53</v>
      </c>
      <c r="E1122" s="17" t="s">
        <v>4744</v>
      </c>
      <c r="F1122" s="13" t="s">
        <v>1235</v>
      </c>
      <c r="G1122" s="13" t="s">
        <v>1412</v>
      </c>
      <c r="H1122" s="14">
        <v>10</v>
      </c>
      <c r="I1122" s="13">
        <v>0</v>
      </c>
      <c r="J1122" s="16" t="s">
        <v>2509</v>
      </c>
      <c r="K1122" s="16" t="s">
        <v>3613</v>
      </c>
    </row>
    <row r="1123" spans="1:11" x14ac:dyDescent="0.25">
      <c r="A1123" s="13" t="s">
        <v>5</v>
      </c>
      <c r="B1123" s="13">
        <v>432150</v>
      </c>
      <c r="C1123" s="13" t="s">
        <v>947</v>
      </c>
      <c r="D1123" s="13" t="s">
        <v>99</v>
      </c>
      <c r="E1123" s="17" t="s">
        <v>4745</v>
      </c>
      <c r="F1123" s="13" t="s">
        <v>1235</v>
      </c>
      <c r="G1123" s="13" t="s">
        <v>1236</v>
      </c>
      <c r="H1123" s="14">
        <v>20</v>
      </c>
      <c r="I1123" s="13">
        <v>0</v>
      </c>
      <c r="J1123" s="16" t="s">
        <v>2510</v>
      </c>
      <c r="K1123" s="16" t="s">
        <v>3614</v>
      </c>
    </row>
    <row r="1124" spans="1:11" x14ac:dyDescent="0.25">
      <c r="A1124" s="13" t="s">
        <v>5</v>
      </c>
      <c r="B1124" s="13">
        <v>432160</v>
      </c>
      <c r="C1124" s="13" t="s">
        <v>949</v>
      </c>
      <c r="D1124" s="13" t="s">
        <v>64</v>
      </c>
      <c r="E1124" s="17" t="s">
        <v>4746</v>
      </c>
      <c r="F1124" s="13" t="s">
        <v>1235</v>
      </c>
      <c r="G1124" s="13" t="s">
        <v>1413</v>
      </c>
      <c r="H1124" s="14">
        <v>20</v>
      </c>
      <c r="I1124" s="13">
        <v>0</v>
      </c>
      <c r="J1124" s="16" t="s">
        <v>2511</v>
      </c>
      <c r="K1124" s="16" t="s">
        <v>3615</v>
      </c>
    </row>
    <row r="1125" spans="1:11" x14ac:dyDescent="0.25">
      <c r="A1125" s="13" t="s">
        <v>5</v>
      </c>
      <c r="B1125" s="13">
        <v>432180</v>
      </c>
      <c r="C1125" s="13" t="s">
        <v>956</v>
      </c>
      <c r="D1125" s="13" t="s">
        <v>99</v>
      </c>
      <c r="E1125" s="17" t="s">
        <v>4747</v>
      </c>
      <c r="F1125" s="13" t="s">
        <v>1235</v>
      </c>
      <c r="G1125" s="13" t="s">
        <v>1275</v>
      </c>
      <c r="H1125" s="14">
        <v>5</v>
      </c>
      <c r="I1125" s="13">
        <v>0</v>
      </c>
      <c r="J1125" s="16" t="s">
        <v>2512</v>
      </c>
      <c r="K1125" s="16" t="s">
        <v>3616</v>
      </c>
    </row>
    <row r="1126" spans="1:11" x14ac:dyDescent="0.25">
      <c r="A1126" s="13" t="s">
        <v>5</v>
      </c>
      <c r="B1126" s="13">
        <v>432200</v>
      </c>
      <c r="C1126" s="13" t="s">
        <v>963</v>
      </c>
      <c r="D1126" s="13" t="s">
        <v>99</v>
      </c>
      <c r="E1126" s="17" t="s">
        <v>4748</v>
      </c>
      <c r="F1126" s="13" t="s">
        <v>1235</v>
      </c>
      <c r="G1126" s="13" t="s">
        <v>1414</v>
      </c>
      <c r="H1126" s="14">
        <v>20</v>
      </c>
      <c r="I1126" s="13">
        <v>0</v>
      </c>
      <c r="J1126" s="16" t="s">
        <v>2513</v>
      </c>
      <c r="K1126" s="16" t="s">
        <v>3617</v>
      </c>
    </row>
    <row r="1127" spans="1:11" x14ac:dyDescent="0.25">
      <c r="A1127" s="13" t="s">
        <v>5</v>
      </c>
      <c r="B1127" s="13">
        <v>432220</v>
      </c>
      <c r="C1127" s="13" t="s">
        <v>968</v>
      </c>
      <c r="D1127" s="13" t="s">
        <v>99</v>
      </c>
      <c r="E1127" s="17" t="s">
        <v>4749</v>
      </c>
      <c r="F1127" s="13" t="s">
        <v>1235</v>
      </c>
      <c r="G1127" s="13" t="s">
        <v>1415</v>
      </c>
      <c r="H1127" s="14">
        <v>15</v>
      </c>
      <c r="I1127" s="13">
        <v>0</v>
      </c>
      <c r="J1127" s="16" t="s">
        <v>2514</v>
      </c>
      <c r="K1127" s="16" t="s">
        <v>3618</v>
      </c>
    </row>
    <row r="1128" spans="1:11" x14ac:dyDescent="0.25">
      <c r="A1128" s="13" t="s">
        <v>5</v>
      </c>
      <c r="B1128" s="13">
        <v>432232</v>
      </c>
      <c r="C1128" s="13" t="s">
        <v>973</v>
      </c>
      <c r="D1128" s="13" t="s">
        <v>53</v>
      </c>
      <c r="E1128" s="17" t="s">
        <v>4750</v>
      </c>
      <c r="F1128" s="13" t="s">
        <v>1235</v>
      </c>
      <c r="G1128" s="13" t="s">
        <v>1416</v>
      </c>
      <c r="H1128" s="14">
        <v>10</v>
      </c>
      <c r="I1128" s="13">
        <v>0</v>
      </c>
      <c r="J1128" s="16" t="s">
        <v>2515</v>
      </c>
      <c r="K1128" s="16" t="s">
        <v>3619</v>
      </c>
    </row>
    <row r="1129" spans="1:11" x14ac:dyDescent="0.25">
      <c r="A1129" s="13" t="s">
        <v>5</v>
      </c>
      <c r="B1129" s="13">
        <v>432240</v>
      </c>
      <c r="C1129" s="13" t="s">
        <v>979</v>
      </c>
      <c r="D1129" s="13" t="s">
        <v>76</v>
      </c>
      <c r="E1129" s="17" t="s">
        <v>4751</v>
      </c>
      <c r="F1129" s="13" t="s">
        <v>1235</v>
      </c>
      <c r="G1129" s="13" t="s">
        <v>1417</v>
      </c>
      <c r="H1129" s="14">
        <v>20</v>
      </c>
      <c r="I1129" s="13">
        <v>0</v>
      </c>
      <c r="J1129" s="16" t="s">
        <v>2516</v>
      </c>
      <c r="K1129" s="16" t="s">
        <v>3620</v>
      </c>
    </row>
    <row r="1130" spans="1:11" x14ac:dyDescent="0.25">
      <c r="A1130" s="13" t="s">
        <v>5</v>
      </c>
      <c r="B1130" s="13">
        <v>432240</v>
      </c>
      <c r="C1130" s="13" t="s">
        <v>979</v>
      </c>
      <c r="D1130" s="13" t="s">
        <v>76</v>
      </c>
      <c r="E1130" s="17" t="s">
        <v>4752</v>
      </c>
      <c r="F1130" s="13" t="s">
        <v>1235</v>
      </c>
      <c r="G1130" s="13" t="s">
        <v>1418</v>
      </c>
      <c r="H1130" s="14">
        <v>20</v>
      </c>
      <c r="I1130" s="13">
        <v>0</v>
      </c>
      <c r="J1130" s="16" t="s">
        <v>2517</v>
      </c>
      <c r="K1130" s="16" t="s">
        <v>3621</v>
      </c>
    </row>
    <row r="1131" spans="1:11" x14ac:dyDescent="0.25">
      <c r="A1131" s="13" t="s">
        <v>5</v>
      </c>
      <c r="B1131" s="13">
        <v>432240</v>
      </c>
      <c r="C1131" s="13" t="s">
        <v>979</v>
      </c>
      <c r="D1131" s="13" t="s">
        <v>76</v>
      </c>
      <c r="E1131" s="17" t="s">
        <v>4753</v>
      </c>
      <c r="F1131" s="13" t="s">
        <v>1235</v>
      </c>
      <c r="G1131" s="13" t="s">
        <v>1419</v>
      </c>
      <c r="H1131" s="14">
        <v>50</v>
      </c>
      <c r="I1131" s="13">
        <v>0</v>
      </c>
      <c r="J1131" s="16" t="s">
        <v>2518</v>
      </c>
      <c r="K1131" s="16" t="s">
        <v>3622</v>
      </c>
    </row>
    <row r="1132" spans="1:11" x14ac:dyDescent="0.25">
      <c r="A1132" s="13" t="s">
        <v>5</v>
      </c>
      <c r="B1132" s="13">
        <v>432240</v>
      </c>
      <c r="C1132" s="13" t="s">
        <v>979</v>
      </c>
      <c r="D1132" s="13" t="s">
        <v>76</v>
      </c>
      <c r="E1132" s="17" t="s">
        <v>4754</v>
      </c>
      <c r="F1132" s="13" t="s">
        <v>1235</v>
      </c>
      <c r="G1132" s="13" t="s">
        <v>1420</v>
      </c>
      <c r="H1132" s="14">
        <v>15</v>
      </c>
      <c r="I1132" s="13">
        <v>0</v>
      </c>
      <c r="J1132" s="16" t="s">
        <v>2519</v>
      </c>
      <c r="K1132" s="16" t="s">
        <v>3623</v>
      </c>
    </row>
    <row r="1133" spans="1:11" x14ac:dyDescent="0.25">
      <c r="A1133" s="13" t="s">
        <v>5</v>
      </c>
      <c r="B1133" s="13">
        <v>432253</v>
      </c>
      <c r="C1133" s="13" t="s">
        <v>985</v>
      </c>
      <c r="D1133" s="13" t="s">
        <v>53</v>
      </c>
      <c r="E1133" s="17" t="s">
        <v>4755</v>
      </c>
      <c r="F1133" s="13" t="s">
        <v>1235</v>
      </c>
      <c r="G1133" s="13" t="s">
        <v>1236</v>
      </c>
      <c r="H1133" s="14">
        <v>10</v>
      </c>
      <c r="I1133" s="13">
        <v>0</v>
      </c>
      <c r="J1133" s="16" t="s">
        <v>2520</v>
      </c>
      <c r="K1133" s="16" t="s">
        <v>3624</v>
      </c>
    </row>
    <row r="1134" spans="1:11" x14ac:dyDescent="0.25">
      <c r="A1134" s="13" t="s">
        <v>5</v>
      </c>
      <c r="B1134" s="13">
        <v>432260</v>
      </c>
      <c r="C1134" s="13" t="s">
        <v>991</v>
      </c>
      <c r="D1134" s="13" t="s">
        <v>64</v>
      </c>
      <c r="E1134" s="17" t="s">
        <v>4756</v>
      </c>
      <c r="F1134" s="13" t="s">
        <v>1235</v>
      </c>
      <c r="G1134" s="13" t="s">
        <v>1236</v>
      </c>
      <c r="H1134" s="14">
        <v>15</v>
      </c>
      <c r="I1134" s="13">
        <v>0</v>
      </c>
      <c r="J1134" s="16" t="s">
        <v>2521</v>
      </c>
      <c r="K1134" s="16" t="s">
        <v>3625</v>
      </c>
    </row>
    <row r="1135" spans="1:11" x14ac:dyDescent="0.25">
      <c r="A1135" s="13" t="s">
        <v>5</v>
      </c>
      <c r="B1135" s="13">
        <v>432270</v>
      </c>
      <c r="C1135" s="13" t="s">
        <v>993</v>
      </c>
      <c r="D1135" s="13" t="s">
        <v>99</v>
      </c>
      <c r="E1135" s="17" t="s">
        <v>4757</v>
      </c>
      <c r="F1135" s="13" t="s">
        <v>1235</v>
      </c>
      <c r="G1135" s="13" t="s">
        <v>1421</v>
      </c>
      <c r="H1135" s="14">
        <v>10</v>
      </c>
      <c r="I1135" s="13">
        <v>0</v>
      </c>
      <c r="J1135" s="16" t="s">
        <v>2522</v>
      </c>
      <c r="K1135" s="16" t="s">
        <v>3626</v>
      </c>
    </row>
    <row r="1136" spans="1:11" x14ac:dyDescent="0.25">
      <c r="A1136" s="13" t="s">
        <v>5</v>
      </c>
      <c r="B1136" s="13">
        <v>432380</v>
      </c>
      <c r="C1136" s="13" t="s">
        <v>1024</v>
      </c>
      <c r="D1136" s="13" t="s">
        <v>53</v>
      </c>
      <c r="E1136" s="17" t="s">
        <v>4758</v>
      </c>
      <c r="F1136" s="13" t="s">
        <v>1235</v>
      </c>
      <c r="G1136" s="13" t="s">
        <v>1422</v>
      </c>
      <c r="H1136" s="14">
        <v>12</v>
      </c>
      <c r="I1136" s="13">
        <v>0</v>
      </c>
      <c r="J1136" s="16" t="s">
        <v>2523</v>
      </c>
      <c r="K1136" s="16" t="s">
        <v>3627</v>
      </c>
    </row>
  </sheetData>
  <autoFilter ref="A2:K1136" xr:uid="{00000000-0009-0000-0000-000004000000}"/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5"/>
  <sheetViews>
    <sheetView topLeftCell="A2" workbookViewId="0">
      <selection activeCell="C9" sqref="C9:E9"/>
    </sheetView>
  </sheetViews>
  <sheetFormatPr defaultRowHeight="15" x14ac:dyDescent="0.25"/>
  <cols>
    <col min="3" max="3" width="41.7109375" bestFit="1" customWidth="1"/>
    <col min="4" max="4" width="22.140625" customWidth="1"/>
    <col min="5" max="6" width="9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0" t="s">
        <v>4780</v>
      </c>
    </row>
    <row r="2" spans="1:6" x14ac:dyDescent="0.25">
      <c r="A2" s="3" t="s">
        <v>4779</v>
      </c>
      <c r="B2" s="3" t="s">
        <v>4779</v>
      </c>
      <c r="C2" s="99" t="s">
        <v>4784</v>
      </c>
      <c r="D2" s="5" t="s">
        <v>4779</v>
      </c>
      <c r="E2" s="6" t="s">
        <v>4779</v>
      </c>
      <c r="F2" s="31">
        <f>COUNTIFS('BASE DGSUAS'!B2:B1136,municipios!A2)</f>
        <v>0</v>
      </c>
    </row>
    <row r="3" spans="1:6" ht="15.75" x14ac:dyDescent="0.25">
      <c r="A3" s="3">
        <v>430010</v>
      </c>
      <c r="B3" s="3" t="s">
        <v>5</v>
      </c>
      <c r="C3" s="98" t="s">
        <v>4785</v>
      </c>
      <c r="D3" s="5" t="s">
        <v>6</v>
      </c>
      <c r="E3" s="6">
        <v>16722</v>
      </c>
      <c r="F3" s="31">
        <f>COUNTIFS('BASE DGSUAS'!B5:B1139,municipios!A3)</f>
        <v>2</v>
      </c>
    </row>
    <row r="4" spans="1:6" ht="15.75" x14ac:dyDescent="0.25">
      <c r="A4" s="3">
        <v>430020</v>
      </c>
      <c r="B4" s="3" t="s">
        <v>5</v>
      </c>
      <c r="C4" s="98" t="s">
        <v>4786</v>
      </c>
      <c r="D4" s="5" t="s">
        <v>6</v>
      </c>
      <c r="E4" s="6">
        <v>7255</v>
      </c>
      <c r="F4" s="31">
        <f>COUNTIFS('BASE DGSUAS'!B6:B1140,municipios!A4)</f>
        <v>1</v>
      </c>
    </row>
    <row r="5" spans="1:6" ht="15.75" x14ac:dyDescent="0.25">
      <c r="A5" s="3">
        <v>430040</v>
      </c>
      <c r="B5" s="3" t="s">
        <v>5</v>
      </c>
      <c r="C5" s="98" t="s">
        <v>4787</v>
      </c>
      <c r="D5" s="5" t="s">
        <v>8</v>
      </c>
      <c r="E5" s="6">
        <v>77653</v>
      </c>
      <c r="F5" s="31">
        <f>COUNTIFS('BASE DGSUAS'!B8:B1142,municipios!A5)</f>
        <v>6</v>
      </c>
    </row>
    <row r="6" spans="1:6" ht="15.75" x14ac:dyDescent="0.25">
      <c r="A6" s="3">
        <v>430045</v>
      </c>
      <c r="B6" s="3" t="s">
        <v>5</v>
      </c>
      <c r="C6" s="98" t="s">
        <v>4788</v>
      </c>
      <c r="D6" s="5" t="s">
        <v>6</v>
      </c>
      <c r="E6" s="6">
        <v>4301</v>
      </c>
      <c r="F6" s="31">
        <f>COUNTIFS('BASE DGSUAS'!B9:B1143,municipios!A6)</f>
        <v>2</v>
      </c>
    </row>
    <row r="7" spans="1:6" ht="15.75" x14ac:dyDescent="0.25">
      <c r="A7" s="3">
        <v>430047</v>
      </c>
      <c r="B7" s="3" t="s">
        <v>5</v>
      </c>
      <c r="C7" s="98" t="s">
        <v>4789</v>
      </c>
      <c r="D7" s="5" t="s">
        <v>6</v>
      </c>
      <c r="E7" s="6">
        <v>2067</v>
      </c>
      <c r="F7" s="31">
        <f>COUNTIFS('BASE DGSUAS'!B10:B1144,municipios!A7)</f>
        <v>1</v>
      </c>
    </row>
    <row r="8" spans="1:6" ht="15.75" x14ac:dyDescent="0.25">
      <c r="A8" s="3">
        <v>430050</v>
      </c>
      <c r="B8" s="3" t="s">
        <v>5</v>
      </c>
      <c r="C8" s="98" t="s">
        <v>4790</v>
      </c>
      <c r="D8" s="5" t="s">
        <v>6</v>
      </c>
      <c r="E8" s="6">
        <v>8027</v>
      </c>
      <c r="F8" s="31">
        <f>COUNTIFS('BASE DGSUAS'!B11:B1145,municipios!A8)</f>
        <v>1</v>
      </c>
    </row>
    <row r="9" spans="1:6" ht="15.75" x14ac:dyDescent="0.25">
      <c r="A9" s="3">
        <v>430055</v>
      </c>
      <c r="B9" s="3" t="s">
        <v>5</v>
      </c>
      <c r="C9" s="98" t="s">
        <v>4791</v>
      </c>
      <c r="D9" s="5" t="s">
        <v>6</v>
      </c>
      <c r="E9" s="6">
        <v>1848</v>
      </c>
      <c r="F9" s="31">
        <f>COUNTIFS('BASE DGSUAS'!B12:B1146,municipios!A9)</f>
        <v>1</v>
      </c>
    </row>
    <row r="10" spans="1:6" ht="15.75" x14ac:dyDescent="0.25">
      <c r="A10" s="3">
        <v>430060</v>
      </c>
      <c r="B10" s="3" t="s">
        <v>5</v>
      </c>
      <c r="C10" s="98" t="s">
        <v>4792</v>
      </c>
      <c r="D10" s="5" t="s">
        <v>9</v>
      </c>
      <c r="E10" s="6">
        <v>195673</v>
      </c>
      <c r="F10" s="31">
        <f>COUNTIFS('BASE DGSUAS'!B14:B1148,municipios!A10)</f>
        <v>7</v>
      </c>
    </row>
    <row r="11" spans="1:6" ht="15.75" x14ac:dyDescent="0.25">
      <c r="A11" s="3">
        <v>430063</v>
      </c>
      <c r="B11" s="3" t="s">
        <v>5</v>
      </c>
      <c r="C11" s="98" t="s">
        <v>4793</v>
      </c>
      <c r="D11" s="5" t="s">
        <v>6</v>
      </c>
      <c r="E11" s="6">
        <v>6353</v>
      </c>
      <c r="F11" s="31">
        <f>COUNTIFS('BASE DGSUAS'!B15:B1149,municipios!A11)</f>
        <v>2</v>
      </c>
    </row>
    <row r="12" spans="1:6" ht="15.75" x14ac:dyDescent="0.25">
      <c r="A12" s="3">
        <v>430064</v>
      </c>
      <c r="B12" s="3" t="s">
        <v>5</v>
      </c>
      <c r="C12" s="98" t="s">
        <v>4794</v>
      </c>
      <c r="D12" s="5" t="s">
        <v>6</v>
      </c>
      <c r="E12" s="6">
        <v>7323</v>
      </c>
      <c r="F12" s="31">
        <f>COUNTIFS('BASE DGSUAS'!B16:B1150,municipios!A12)</f>
        <v>1</v>
      </c>
    </row>
    <row r="13" spans="1:6" ht="15.75" x14ac:dyDescent="0.25">
      <c r="A13" s="3">
        <v>430066</v>
      </c>
      <c r="B13" s="3" t="s">
        <v>5</v>
      </c>
      <c r="C13" s="98" t="s">
        <v>4795</v>
      </c>
      <c r="D13" s="5" t="s">
        <v>6</v>
      </c>
      <c r="E13" s="6">
        <v>1216</v>
      </c>
      <c r="F13" s="31">
        <f>COUNTIFS('BASE DGSUAS'!B17:B1151,municipios!A13)</f>
        <v>1</v>
      </c>
    </row>
    <row r="14" spans="1:6" ht="15.75" x14ac:dyDescent="0.25">
      <c r="A14" s="3">
        <v>430070</v>
      </c>
      <c r="B14" s="3" t="s">
        <v>5</v>
      </c>
      <c r="C14" s="98" t="s">
        <v>4796</v>
      </c>
      <c r="D14" s="5" t="s">
        <v>6</v>
      </c>
      <c r="E14" s="6">
        <v>6073</v>
      </c>
      <c r="F14" s="31">
        <f>COUNTIFS('BASE DGSUAS'!B18:B1152,municipios!A14)</f>
        <v>1</v>
      </c>
    </row>
    <row r="15" spans="1:6" ht="15.75" x14ac:dyDescent="0.25">
      <c r="A15" s="3">
        <v>430080</v>
      </c>
      <c r="B15" s="3" t="s">
        <v>5</v>
      </c>
      <c r="C15" s="98" t="s">
        <v>4797</v>
      </c>
      <c r="D15" s="5" t="s">
        <v>6</v>
      </c>
      <c r="E15" s="6">
        <v>12833</v>
      </c>
      <c r="F15" s="31">
        <f>COUNTIFS('BASE DGSUAS'!B19:B1153,municipios!A15)</f>
        <v>2</v>
      </c>
    </row>
    <row r="16" spans="1:6" ht="15.75" x14ac:dyDescent="0.25">
      <c r="A16" s="3">
        <v>430085</v>
      </c>
      <c r="B16" s="3" t="s">
        <v>5</v>
      </c>
      <c r="C16" s="98" t="s">
        <v>4798</v>
      </c>
      <c r="D16" s="5" t="s">
        <v>6</v>
      </c>
      <c r="E16" s="6">
        <v>3693</v>
      </c>
      <c r="F16" s="31">
        <f>COUNTIFS('BASE DGSUAS'!B20:B1154,municipios!A16)</f>
        <v>1</v>
      </c>
    </row>
    <row r="17" spans="1:6" ht="15.75" x14ac:dyDescent="0.25">
      <c r="A17" s="3">
        <v>430087</v>
      </c>
      <c r="B17" s="3" t="s">
        <v>5</v>
      </c>
      <c r="C17" s="98" t="s">
        <v>4799</v>
      </c>
      <c r="D17" s="5" t="s">
        <v>6</v>
      </c>
      <c r="E17" s="6">
        <v>4864</v>
      </c>
      <c r="F17" s="31">
        <f>COUNTIFS('BASE DGSUAS'!B21:B1155,municipios!A17)</f>
        <v>1</v>
      </c>
    </row>
    <row r="18" spans="1:6" ht="15.75" x14ac:dyDescent="0.25">
      <c r="A18" s="3">
        <v>430090</v>
      </c>
      <c r="B18" s="3" t="s">
        <v>5</v>
      </c>
      <c r="C18" s="98" t="s">
        <v>4800</v>
      </c>
      <c r="D18" s="5" t="s">
        <v>6</v>
      </c>
      <c r="E18" s="6">
        <v>6565</v>
      </c>
      <c r="F18" s="31">
        <f>COUNTIFS('BASE DGSUAS'!B22:B1156,municipios!A18)</f>
        <v>1</v>
      </c>
    </row>
    <row r="19" spans="1:6" ht="15.75" x14ac:dyDescent="0.25">
      <c r="A19" s="3">
        <v>430100</v>
      </c>
      <c r="B19" s="3" t="s">
        <v>5</v>
      </c>
      <c r="C19" s="98" t="s">
        <v>4801</v>
      </c>
      <c r="D19" s="5" t="s">
        <v>6</v>
      </c>
      <c r="E19" s="6">
        <v>18783</v>
      </c>
      <c r="F19" s="31">
        <f>COUNTIFS('BASE DGSUAS'!B23:B1157,municipios!A19)</f>
        <v>1</v>
      </c>
    </row>
    <row r="20" spans="1:6" ht="15.75" x14ac:dyDescent="0.25">
      <c r="A20" s="3">
        <v>430107</v>
      </c>
      <c r="B20" s="3" t="s">
        <v>5</v>
      </c>
      <c r="C20" s="98" t="s">
        <v>4802</v>
      </c>
      <c r="D20" s="5" t="s">
        <v>6</v>
      </c>
      <c r="E20" s="6">
        <v>2730</v>
      </c>
      <c r="F20" s="31">
        <f>COUNTIFS('BASE DGSUAS'!B24:B1158,municipios!A20)</f>
        <v>1</v>
      </c>
    </row>
    <row r="21" spans="1:6" ht="15.75" x14ac:dyDescent="0.25">
      <c r="A21" s="3">
        <v>430105</v>
      </c>
      <c r="B21" s="3" t="s">
        <v>5</v>
      </c>
      <c r="C21" s="98" t="s">
        <v>4803</v>
      </c>
      <c r="D21" s="5" t="s">
        <v>6</v>
      </c>
      <c r="E21" s="6">
        <v>7740</v>
      </c>
      <c r="F21" s="31">
        <f>COUNTIFS('BASE DGSUAS'!B25:B1159,municipios!A21)</f>
        <v>1</v>
      </c>
    </row>
    <row r="22" spans="1:6" ht="15.75" x14ac:dyDescent="0.25">
      <c r="A22" s="3">
        <v>430120</v>
      </c>
      <c r="B22" s="3" t="s">
        <v>5</v>
      </c>
      <c r="C22" s="98" t="s">
        <v>4804</v>
      </c>
      <c r="D22" s="5" t="s">
        <v>6</v>
      </c>
      <c r="E22" s="6">
        <v>12648</v>
      </c>
      <c r="F22" s="31">
        <f>COUNTIFS('BASE DGSUAS'!B26:B1160,municipios!A22)</f>
        <v>2</v>
      </c>
    </row>
    <row r="23" spans="1:6" ht="15.75" x14ac:dyDescent="0.25">
      <c r="A23" s="3">
        <v>430110</v>
      </c>
      <c r="B23" s="3" t="s">
        <v>5</v>
      </c>
      <c r="C23" s="98" t="s">
        <v>4805</v>
      </c>
      <c r="D23" s="5" t="s">
        <v>6</v>
      </c>
      <c r="E23" s="6">
        <v>13606</v>
      </c>
      <c r="F23" s="31">
        <f>COUNTIFS('BASE DGSUAS'!B27:B1161,municipios!A23)</f>
        <v>2</v>
      </c>
    </row>
    <row r="24" spans="1:6" ht="15.75" x14ac:dyDescent="0.25">
      <c r="A24" s="3">
        <v>430130</v>
      </c>
      <c r="B24" s="3" t="s">
        <v>5</v>
      </c>
      <c r="C24" s="98" t="s">
        <v>4806</v>
      </c>
      <c r="D24" s="5" t="s">
        <v>6</v>
      </c>
      <c r="E24" s="6">
        <v>18470</v>
      </c>
      <c r="F24" s="31">
        <f>COUNTIFS('BASE DGSUAS'!B28:B1162,municipios!A24)</f>
        <v>5</v>
      </c>
    </row>
    <row r="25" spans="1:6" ht="15.75" x14ac:dyDescent="0.25">
      <c r="A25" s="3">
        <v>430140</v>
      </c>
      <c r="B25" s="3" t="s">
        <v>5</v>
      </c>
      <c r="C25" s="98" t="s">
        <v>4807</v>
      </c>
      <c r="D25" s="5" t="s">
        <v>6</v>
      </c>
      <c r="E25" s="6">
        <v>10225</v>
      </c>
      <c r="F25" s="31">
        <f>COUNTIFS('BASE DGSUAS'!B29:B1163,municipios!A25)</f>
        <v>2</v>
      </c>
    </row>
    <row r="26" spans="1:6" ht="15.75" x14ac:dyDescent="0.25">
      <c r="A26" s="3">
        <v>430150</v>
      </c>
      <c r="B26" s="3" t="s">
        <v>5</v>
      </c>
      <c r="C26" s="98" t="s">
        <v>4808</v>
      </c>
      <c r="D26" s="5" t="s">
        <v>6</v>
      </c>
      <c r="E26" s="6">
        <v>7096</v>
      </c>
      <c r="F26" s="31">
        <f>COUNTIFS('BASE DGSUAS'!B30:B1164,municipios!A26)</f>
        <v>1</v>
      </c>
    </row>
    <row r="27" spans="1:6" ht="15.75" x14ac:dyDescent="0.25">
      <c r="A27" s="3">
        <v>430155</v>
      </c>
      <c r="B27" s="3" t="s">
        <v>5</v>
      </c>
      <c r="C27" s="98" t="s">
        <v>4809</v>
      </c>
      <c r="D27" s="5" t="s">
        <v>6</v>
      </c>
      <c r="E27" s="6">
        <v>3665</v>
      </c>
      <c r="F27" s="31">
        <f>COUNTIFS('BASE DGSUAS'!B31:B1165,municipios!A27)</f>
        <v>1</v>
      </c>
    </row>
    <row r="28" spans="1:6" ht="15.75" x14ac:dyDescent="0.25">
      <c r="A28" s="3">
        <v>430160</v>
      </c>
      <c r="B28" s="3" t="s">
        <v>5</v>
      </c>
      <c r="C28" s="98" t="s">
        <v>4810</v>
      </c>
      <c r="D28" s="5" t="s">
        <v>9</v>
      </c>
      <c r="E28" s="6">
        <v>116794</v>
      </c>
      <c r="F28" s="31">
        <f>COUNTIFS('BASE DGSUAS'!B32:B1166,municipios!A28)</f>
        <v>11</v>
      </c>
    </row>
    <row r="29" spans="1:6" ht="15.75" x14ac:dyDescent="0.25">
      <c r="A29" s="3">
        <v>430163</v>
      </c>
      <c r="B29" s="3" t="s">
        <v>5</v>
      </c>
      <c r="C29" s="98" t="s">
        <v>4811</v>
      </c>
      <c r="D29" s="5" t="s">
        <v>6</v>
      </c>
      <c r="E29" s="6">
        <v>10856</v>
      </c>
      <c r="F29" s="31">
        <f>COUNTIFS('BASE DGSUAS'!B33:B1167,municipios!A29)</f>
        <v>6</v>
      </c>
    </row>
    <row r="30" spans="1:6" ht="15.75" x14ac:dyDescent="0.25">
      <c r="A30" s="3">
        <v>430165</v>
      </c>
      <c r="B30" s="3" t="s">
        <v>5</v>
      </c>
      <c r="C30" s="98" t="s">
        <v>4812</v>
      </c>
      <c r="D30" s="5" t="s">
        <v>6</v>
      </c>
      <c r="E30" s="6">
        <v>5741</v>
      </c>
      <c r="F30" s="31">
        <f>COUNTIFS('BASE DGSUAS'!B34:B1168,municipios!A30)</f>
        <v>1</v>
      </c>
    </row>
    <row r="31" spans="1:6" ht="15.75" x14ac:dyDescent="0.25">
      <c r="A31" s="3">
        <v>430170</v>
      </c>
      <c r="B31" s="3" t="s">
        <v>5</v>
      </c>
      <c r="C31" s="98" t="s">
        <v>4813</v>
      </c>
      <c r="D31" s="5" t="s">
        <v>6</v>
      </c>
      <c r="E31" s="6">
        <v>6529</v>
      </c>
      <c r="F31" s="31">
        <f>COUNTIFS('BASE DGSUAS'!B35:B1169,municipios!A31)</f>
        <v>3</v>
      </c>
    </row>
    <row r="32" spans="1:6" ht="15.75" x14ac:dyDescent="0.25">
      <c r="A32" s="3">
        <v>430175</v>
      </c>
      <c r="B32" s="3" t="s">
        <v>5</v>
      </c>
      <c r="C32" s="98" t="s">
        <v>4814</v>
      </c>
      <c r="D32" s="5" t="s">
        <v>6</v>
      </c>
      <c r="E32" s="6">
        <v>7018</v>
      </c>
      <c r="F32" s="31">
        <f>COUNTIFS('BASE DGSUAS'!B36:B1170,municipios!A32)</f>
        <v>1</v>
      </c>
    </row>
    <row r="33" spans="1:6" ht="15.75" x14ac:dyDescent="0.25">
      <c r="A33" s="3">
        <v>430185</v>
      </c>
      <c r="B33" s="3" t="s">
        <v>5</v>
      </c>
      <c r="C33" s="98" t="s">
        <v>4815</v>
      </c>
      <c r="D33" s="5" t="s">
        <v>6</v>
      </c>
      <c r="E33" s="6">
        <v>3089</v>
      </c>
      <c r="F33" s="31">
        <f>COUNTIFS('BASE DGSUAS'!B37:B1171,municipios!A33)</f>
        <v>1</v>
      </c>
    </row>
    <row r="34" spans="1:6" ht="15.75" x14ac:dyDescent="0.25">
      <c r="A34" s="3">
        <v>430187</v>
      </c>
      <c r="B34" s="3" t="s">
        <v>5</v>
      </c>
      <c r="C34" s="98" t="s">
        <v>4816</v>
      </c>
      <c r="D34" s="5" t="s">
        <v>6</v>
      </c>
      <c r="E34" s="6">
        <v>4012</v>
      </c>
      <c r="F34" s="31">
        <f>COUNTIFS('BASE DGSUAS'!B38:B1172,municipios!A34)</f>
        <v>4</v>
      </c>
    </row>
    <row r="35" spans="1:6" ht="15.75" x14ac:dyDescent="0.25">
      <c r="A35" s="3">
        <v>430190</v>
      </c>
      <c r="B35" s="3" t="s">
        <v>5</v>
      </c>
      <c r="C35" s="98" t="s">
        <v>4817</v>
      </c>
      <c r="D35" s="5" t="s">
        <v>6</v>
      </c>
      <c r="E35" s="6">
        <v>12572</v>
      </c>
      <c r="F35" s="31">
        <f>COUNTIFS('BASE DGSUAS'!B39:B1173,municipios!A35)</f>
        <v>1</v>
      </c>
    </row>
    <row r="36" spans="1:6" ht="15.75" x14ac:dyDescent="0.25">
      <c r="A36" s="3">
        <v>430192</v>
      </c>
      <c r="B36" s="3" t="s">
        <v>5</v>
      </c>
      <c r="C36" s="98" t="s">
        <v>4818</v>
      </c>
      <c r="D36" s="5" t="s">
        <v>6</v>
      </c>
      <c r="E36" s="6">
        <v>2003</v>
      </c>
      <c r="F36" s="31">
        <f>COUNTIFS('BASE DGSUAS'!B40:B1174,municipios!A36)</f>
        <v>1</v>
      </c>
    </row>
    <row r="37" spans="1:6" ht="15.75" x14ac:dyDescent="0.25">
      <c r="A37" s="3">
        <v>430195</v>
      </c>
      <c r="B37" s="3" t="s">
        <v>5</v>
      </c>
      <c r="C37" s="98" t="s">
        <v>4819</v>
      </c>
      <c r="D37" s="5" t="s">
        <v>6</v>
      </c>
      <c r="E37" s="6">
        <v>2367</v>
      </c>
      <c r="F37" s="31">
        <f>COUNTIFS('BASE DGSUAS'!B41:B1175,municipios!A37)</f>
        <v>1</v>
      </c>
    </row>
    <row r="38" spans="1:6" ht="15.75" x14ac:dyDescent="0.25">
      <c r="A38" s="3">
        <v>430180</v>
      </c>
      <c r="B38" s="3" t="s">
        <v>5</v>
      </c>
      <c r="C38" s="98" t="s">
        <v>4820</v>
      </c>
      <c r="D38" s="5" t="s">
        <v>6</v>
      </c>
      <c r="E38" s="6">
        <v>5357</v>
      </c>
      <c r="F38" s="31">
        <f>COUNTIFS('BASE DGSUAS'!B42:B1176,municipios!A38)</f>
        <v>1</v>
      </c>
    </row>
    <row r="39" spans="1:6" ht="15.75" x14ac:dyDescent="0.25">
      <c r="A39" s="3">
        <v>430200</v>
      </c>
      <c r="B39" s="3" t="s">
        <v>5</v>
      </c>
      <c r="C39" s="98" t="s">
        <v>4821</v>
      </c>
      <c r="D39" s="5" t="s">
        <v>6</v>
      </c>
      <c r="E39" s="6">
        <v>11133</v>
      </c>
      <c r="F39" s="31">
        <f>COUNTIFS('BASE DGSUAS'!B43:B1177,municipios!A39)</f>
        <v>1</v>
      </c>
    </row>
    <row r="40" spans="1:6" ht="15.75" x14ac:dyDescent="0.25">
      <c r="A40" s="3">
        <v>430205</v>
      </c>
      <c r="B40" s="3" t="s">
        <v>5</v>
      </c>
      <c r="C40" s="98" t="s">
        <v>4822</v>
      </c>
      <c r="D40" s="5" t="s">
        <v>6</v>
      </c>
      <c r="E40" s="6">
        <v>2307</v>
      </c>
      <c r="F40" s="31">
        <f>COUNTIFS('BASE DGSUAS'!B44:B1178,municipios!A40)</f>
        <v>1</v>
      </c>
    </row>
    <row r="41" spans="1:6" ht="15.75" x14ac:dyDescent="0.25">
      <c r="A41" s="3">
        <v>430210</v>
      </c>
      <c r="B41" s="3" t="s">
        <v>5</v>
      </c>
      <c r="C41" s="98" t="s">
        <v>4823</v>
      </c>
      <c r="D41" s="5" t="s">
        <v>9</v>
      </c>
      <c r="E41" s="6">
        <v>107278</v>
      </c>
      <c r="F41" s="31">
        <f>COUNTIFS('BASE DGSUAS'!B45:B1179,municipios!A41)</f>
        <v>10</v>
      </c>
    </row>
    <row r="42" spans="1:6" ht="15.75" x14ac:dyDescent="0.25">
      <c r="A42" s="3">
        <v>430215</v>
      </c>
      <c r="B42" s="3" t="s">
        <v>5</v>
      </c>
      <c r="C42" s="98" t="s">
        <v>4824</v>
      </c>
      <c r="D42" s="5" t="s">
        <v>6</v>
      </c>
      <c r="E42" s="6">
        <v>2114</v>
      </c>
      <c r="F42" s="31">
        <f>COUNTIFS('BASE DGSUAS'!B46:B1180,municipios!A42)</f>
        <v>1</v>
      </c>
    </row>
    <row r="43" spans="1:6" ht="15.75" x14ac:dyDescent="0.25">
      <c r="A43" s="3">
        <v>430220</v>
      </c>
      <c r="B43" s="3" t="s">
        <v>5</v>
      </c>
      <c r="C43" s="98" t="s">
        <v>4825</v>
      </c>
      <c r="D43" s="5" t="s">
        <v>6</v>
      </c>
      <c r="E43" s="6">
        <v>6574</v>
      </c>
      <c r="F43" s="31">
        <f>COUNTIFS('BASE DGSUAS'!B47:B1181,municipios!A43)</f>
        <v>1</v>
      </c>
    </row>
    <row r="44" spans="1:6" ht="15.75" x14ac:dyDescent="0.25">
      <c r="A44" s="3">
        <v>430222</v>
      </c>
      <c r="B44" s="3" t="s">
        <v>5</v>
      </c>
      <c r="C44" s="98" t="s">
        <v>4826</v>
      </c>
      <c r="D44" s="5" t="s">
        <v>6</v>
      </c>
      <c r="E44" s="6">
        <v>2441</v>
      </c>
      <c r="F44" s="31">
        <f>COUNTIFS('BASE DGSUAS'!B48:B1182,municipios!A44)</f>
        <v>1</v>
      </c>
    </row>
    <row r="45" spans="1:6" ht="15.75" x14ac:dyDescent="0.25">
      <c r="A45" s="3">
        <v>430223</v>
      </c>
      <c r="B45" s="3" t="s">
        <v>5</v>
      </c>
      <c r="C45" s="98" t="s">
        <v>4827</v>
      </c>
      <c r="D45" s="5" t="s">
        <v>6</v>
      </c>
      <c r="E45" s="6">
        <v>2425</v>
      </c>
      <c r="F45" s="31">
        <f>COUNTIFS('BASE DGSUAS'!B49:B1183,municipios!A45)</f>
        <v>1</v>
      </c>
    </row>
    <row r="46" spans="1:6" ht="15.75" x14ac:dyDescent="0.25">
      <c r="A46" s="3">
        <v>430230</v>
      </c>
      <c r="B46" s="3" t="s">
        <v>5</v>
      </c>
      <c r="C46" s="98" t="s">
        <v>4828</v>
      </c>
      <c r="D46" s="5" t="s">
        <v>6</v>
      </c>
      <c r="E46" s="6">
        <v>11519</v>
      </c>
      <c r="F46" s="31">
        <f>COUNTIFS('BASE DGSUAS'!B51:B1185,municipios!A46)</f>
        <v>2</v>
      </c>
    </row>
    <row r="47" spans="1:6" ht="15.75" x14ac:dyDescent="0.25">
      <c r="A47" s="3">
        <v>430235</v>
      </c>
      <c r="B47" s="3" t="s">
        <v>5</v>
      </c>
      <c r="C47" s="98" t="s">
        <v>4829</v>
      </c>
      <c r="D47" s="5" t="s">
        <v>6</v>
      </c>
      <c r="E47" s="6">
        <v>11789</v>
      </c>
      <c r="F47" s="31">
        <f>COUNTIFS('BASE DGSUAS'!B52:B1186,municipios!A47)</f>
        <v>1</v>
      </c>
    </row>
    <row r="48" spans="1:6" ht="15.75" x14ac:dyDescent="0.25">
      <c r="A48" s="3">
        <v>430237</v>
      </c>
      <c r="B48" s="3" t="s">
        <v>5</v>
      </c>
      <c r="C48" s="98" t="s">
        <v>4830</v>
      </c>
      <c r="D48" s="5" t="s">
        <v>6</v>
      </c>
      <c r="E48" s="6">
        <v>2328</v>
      </c>
      <c r="F48" s="31">
        <f>COUNTIFS('BASE DGSUAS'!B53:B1187,municipios!A48)</f>
        <v>1</v>
      </c>
    </row>
    <row r="49" spans="1:6" ht="15.75" x14ac:dyDescent="0.25">
      <c r="A49" s="3">
        <v>430240</v>
      </c>
      <c r="B49" s="3" t="s">
        <v>5</v>
      </c>
      <c r="C49" s="98" t="s">
        <v>4831</v>
      </c>
      <c r="D49" s="5" t="s">
        <v>6</v>
      </c>
      <c r="E49" s="6">
        <v>11472</v>
      </c>
      <c r="F49" s="31">
        <f>COUNTIFS('BASE DGSUAS'!B54:B1188,municipios!A49)</f>
        <v>1</v>
      </c>
    </row>
    <row r="50" spans="1:6" ht="15.75" x14ac:dyDescent="0.25">
      <c r="A50" s="3">
        <v>430245</v>
      </c>
      <c r="B50" s="3" t="s">
        <v>5</v>
      </c>
      <c r="C50" s="98" t="s">
        <v>4832</v>
      </c>
      <c r="D50" s="5" t="s">
        <v>6</v>
      </c>
      <c r="E50" s="6">
        <v>7673</v>
      </c>
      <c r="F50" s="31">
        <f>COUNTIFS('BASE DGSUAS'!B55:B1189,municipios!A50)</f>
        <v>1</v>
      </c>
    </row>
    <row r="51" spans="1:6" ht="15.75" x14ac:dyDescent="0.25">
      <c r="A51" s="3">
        <v>430250</v>
      </c>
      <c r="B51" s="3" t="s">
        <v>5</v>
      </c>
      <c r="C51" s="98" t="s">
        <v>4833</v>
      </c>
      <c r="D51" s="5" t="s">
        <v>6</v>
      </c>
      <c r="E51" s="6">
        <v>6884</v>
      </c>
      <c r="F51" s="31">
        <f>COUNTIFS('BASE DGSUAS'!B56:B1190,municipios!A51)</f>
        <v>1</v>
      </c>
    </row>
    <row r="52" spans="1:6" ht="15.75" x14ac:dyDescent="0.25">
      <c r="A52" s="3">
        <v>430260</v>
      </c>
      <c r="B52" s="3" t="s">
        <v>5</v>
      </c>
      <c r="C52" s="98" t="s">
        <v>4834</v>
      </c>
      <c r="D52" s="5" t="s">
        <v>6</v>
      </c>
      <c r="E52" s="6">
        <v>3702</v>
      </c>
      <c r="F52" s="31">
        <f>COUNTIFS('BASE DGSUAS'!B58:B1192,municipios!A52)</f>
        <v>1</v>
      </c>
    </row>
    <row r="53" spans="1:6" ht="15.75" x14ac:dyDescent="0.25">
      <c r="A53" s="3">
        <v>430265</v>
      </c>
      <c r="B53" s="3" t="s">
        <v>5</v>
      </c>
      <c r="C53" s="98" t="s">
        <v>4835</v>
      </c>
      <c r="D53" s="5" t="s">
        <v>6</v>
      </c>
      <c r="E53" s="6">
        <v>4675</v>
      </c>
      <c r="F53" s="31">
        <f>COUNTIFS('BASE DGSUAS'!B59:B1193,municipios!A53)</f>
        <v>1</v>
      </c>
    </row>
    <row r="54" spans="1:6" ht="15.75" x14ac:dyDescent="0.25">
      <c r="A54" s="3">
        <v>430270</v>
      </c>
      <c r="B54" s="3" t="s">
        <v>5</v>
      </c>
      <c r="C54" s="98" t="s">
        <v>4836</v>
      </c>
      <c r="D54" s="5" t="s">
        <v>7</v>
      </c>
      <c r="E54" s="6">
        <v>20406</v>
      </c>
      <c r="F54" s="31">
        <f>COUNTIFS('BASE DGSUAS'!B60:B1194,municipios!A54)</f>
        <v>4</v>
      </c>
    </row>
    <row r="55" spans="1:6" ht="15.75" x14ac:dyDescent="0.25">
      <c r="A55" s="3">
        <v>430280</v>
      </c>
      <c r="B55" s="3" t="s">
        <v>5</v>
      </c>
      <c r="C55" s="98" t="s">
        <v>4837</v>
      </c>
      <c r="D55" s="5" t="s">
        <v>7</v>
      </c>
      <c r="E55" s="6">
        <v>33690</v>
      </c>
      <c r="F55" s="31">
        <f>COUNTIFS('BASE DGSUAS'!B61:B1195,municipios!A55)</f>
        <v>4</v>
      </c>
    </row>
    <row r="56" spans="1:6" ht="15.75" x14ac:dyDescent="0.25">
      <c r="A56" s="3">
        <v>430290</v>
      </c>
      <c r="B56" s="3" t="s">
        <v>5</v>
      </c>
      <c r="C56" s="98" t="s">
        <v>4838</v>
      </c>
      <c r="D56" s="5" t="s">
        <v>6</v>
      </c>
      <c r="E56" s="6">
        <v>13676</v>
      </c>
      <c r="F56" s="31">
        <f>COUNTIFS('BASE DGSUAS'!B62:B1196,municipios!A56)</f>
        <v>4</v>
      </c>
    </row>
    <row r="57" spans="1:6" ht="15.75" x14ac:dyDescent="0.25">
      <c r="A57" s="3">
        <v>430300</v>
      </c>
      <c r="B57" s="3" t="s">
        <v>5</v>
      </c>
      <c r="C57" s="98" t="s">
        <v>4839</v>
      </c>
      <c r="D57" s="5" t="s">
        <v>8</v>
      </c>
      <c r="E57" s="6">
        <v>83827</v>
      </c>
      <c r="F57" s="31">
        <f>COUNTIFS('BASE DGSUAS'!B63:B1197,municipios!A57)</f>
        <v>8</v>
      </c>
    </row>
    <row r="58" spans="1:6" ht="15.75" x14ac:dyDescent="0.25">
      <c r="A58" s="3">
        <v>430310</v>
      </c>
      <c r="B58" s="3" t="s">
        <v>5</v>
      </c>
      <c r="C58" s="98" t="s">
        <v>4840</v>
      </c>
      <c r="D58" s="5" t="s">
        <v>9</v>
      </c>
      <c r="E58" s="6">
        <v>118278</v>
      </c>
      <c r="F58" s="31">
        <f>COUNTIFS('BASE DGSUAS'!B64:B1198,municipios!A58)</f>
        <v>8</v>
      </c>
    </row>
    <row r="59" spans="1:6" ht="15.75" x14ac:dyDescent="0.25">
      <c r="A59" s="3">
        <v>430320</v>
      </c>
      <c r="B59" s="3" t="s">
        <v>5</v>
      </c>
      <c r="C59" s="98" t="s">
        <v>4841</v>
      </c>
      <c r="D59" s="5" t="s">
        <v>6</v>
      </c>
      <c r="E59" s="6">
        <v>4868</v>
      </c>
      <c r="F59" s="31">
        <f>COUNTIFS('BASE DGSUAS'!B65:B1199,municipios!A59)</f>
        <v>1</v>
      </c>
    </row>
    <row r="60" spans="1:6" ht="15.75" x14ac:dyDescent="0.25">
      <c r="A60" s="3">
        <v>430330</v>
      </c>
      <c r="B60" s="3" t="s">
        <v>5</v>
      </c>
      <c r="C60" s="98" t="s">
        <v>4842</v>
      </c>
      <c r="D60" s="5" t="s">
        <v>6</v>
      </c>
      <c r="E60" s="6">
        <v>4954</v>
      </c>
      <c r="F60" s="31">
        <f>COUNTIFS('BASE DGSUAS'!B66:B1200,municipios!A60)</f>
        <v>1</v>
      </c>
    </row>
    <row r="61" spans="1:6" ht="15.75" x14ac:dyDescent="0.25">
      <c r="A61" s="3">
        <v>430340</v>
      </c>
      <c r="B61" s="3" t="s">
        <v>5</v>
      </c>
      <c r="C61" s="98" t="s">
        <v>4843</v>
      </c>
      <c r="D61" s="5" t="s">
        <v>6</v>
      </c>
      <c r="E61" s="6">
        <v>5071</v>
      </c>
      <c r="F61" s="31">
        <f>COUNTIFS('BASE DGSUAS'!B67:B1201,municipios!A61)</f>
        <v>1</v>
      </c>
    </row>
    <row r="62" spans="1:6" ht="15.75" x14ac:dyDescent="0.25">
      <c r="A62" s="3">
        <v>430350</v>
      </c>
      <c r="B62" s="3" t="s">
        <v>5</v>
      </c>
      <c r="C62" s="98" t="s">
        <v>4844</v>
      </c>
      <c r="D62" s="5" t="s">
        <v>8</v>
      </c>
      <c r="E62" s="6">
        <v>62764</v>
      </c>
      <c r="F62" s="31">
        <f>COUNTIFS('BASE DGSUAS'!B68:B1202,municipios!A62)</f>
        <v>8</v>
      </c>
    </row>
    <row r="63" spans="1:6" ht="15.75" x14ac:dyDescent="0.25">
      <c r="A63" s="3">
        <v>430355</v>
      </c>
      <c r="B63" s="3" t="s">
        <v>5</v>
      </c>
      <c r="C63" s="98" t="s">
        <v>4845</v>
      </c>
      <c r="D63" s="5" t="s">
        <v>6</v>
      </c>
      <c r="E63" s="6">
        <v>2592</v>
      </c>
      <c r="F63" s="31">
        <f>COUNTIFS('BASE DGSUAS'!B69:B1203,municipios!A63)</f>
        <v>1</v>
      </c>
    </row>
    <row r="64" spans="1:6" ht="15.75" x14ac:dyDescent="0.25">
      <c r="A64" s="3">
        <v>430360</v>
      </c>
      <c r="B64" s="3" t="s">
        <v>5</v>
      </c>
      <c r="C64" s="98" t="s">
        <v>4846</v>
      </c>
      <c r="D64" s="5" t="s">
        <v>6</v>
      </c>
      <c r="E64" s="6">
        <v>6542</v>
      </c>
      <c r="F64" s="31">
        <f>COUNTIFS('BASE DGSUAS'!B70:B1204,municipios!A64)</f>
        <v>3</v>
      </c>
    </row>
    <row r="65" spans="1:6" ht="15.75" x14ac:dyDescent="0.25">
      <c r="A65" s="3">
        <v>430367</v>
      </c>
      <c r="B65" s="3" t="s">
        <v>5</v>
      </c>
      <c r="C65" s="98" t="s">
        <v>4847</v>
      </c>
      <c r="D65" s="5" t="s">
        <v>6</v>
      </c>
      <c r="E65" s="6">
        <v>3247</v>
      </c>
      <c r="F65" s="31">
        <f>COUNTIFS('BASE DGSUAS'!B71:B1205,municipios!A65)</f>
        <v>1</v>
      </c>
    </row>
    <row r="66" spans="1:6" ht="15.75" x14ac:dyDescent="0.25">
      <c r="A66" s="3">
        <v>430370</v>
      </c>
      <c r="B66" s="3" t="s">
        <v>5</v>
      </c>
      <c r="C66" s="98" t="s">
        <v>4848</v>
      </c>
      <c r="D66" s="5" t="s">
        <v>6</v>
      </c>
      <c r="E66" s="6">
        <v>6117</v>
      </c>
      <c r="F66" s="31">
        <f>COUNTIFS('BASE DGSUAS'!B72:B1206,municipios!A66)</f>
        <v>1</v>
      </c>
    </row>
    <row r="67" spans="1:6" ht="15.75" x14ac:dyDescent="0.25">
      <c r="A67" s="3">
        <v>430380</v>
      </c>
      <c r="B67" s="3" t="s">
        <v>5</v>
      </c>
      <c r="C67" s="98" t="s">
        <v>4849</v>
      </c>
      <c r="D67" s="5" t="s">
        <v>6</v>
      </c>
      <c r="E67" s="6">
        <v>5506</v>
      </c>
      <c r="F67" s="31">
        <f>COUNTIFS('BASE DGSUAS'!B73:B1207,municipios!A67)</f>
        <v>2</v>
      </c>
    </row>
    <row r="68" spans="1:6" ht="15.75" x14ac:dyDescent="0.25">
      <c r="A68" s="3">
        <v>430390</v>
      </c>
      <c r="B68" s="3" t="s">
        <v>5</v>
      </c>
      <c r="C68" s="98" t="s">
        <v>4850</v>
      </c>
      <c r="D68" s="5" t="s">
        <v>8</v>
      </c>
      <c r="E68" s="6">
        <v>60074</v>
      </c>
      <c r="F68" s="31">
        <f>COUNTIFS('BASE DGSUAS'!B74:B1208,municipios!A68)</f>
        <v>4</v>
      </c>
    </row>
    <row r="69" spans="1:6" ht="15.75" x14ac:dyDescent="0.25">
      <c r="A69" s="3">
        <v>430400</v>
      </c>
      <c r="B69" s="3" t="s">
        <v>5</v>
      </c>
      <c r="C69" s="98" t="s">
        <v>4851</v>
      </c>
      <c r="D69" s="5" t="s">
        <v>6</v>
      </c>
      <c r="E69" s="6">
        <v>5459</v>
      </c>
      <c r="F69" s="31">
        <f>COUNTIFS('BASE DGSUAS'!B75:B1209,municipios!A69)</f>
        <v>1</v>
      </c>
    </row>
    <row r="70" spans="1:6" ht="15.75" x14ac:dyDescent="0.25">
      <c r="A70" s="3">
        <v>430410</v>
      </c>
      <c r="B70" s="3" t="s">
        <v>5</v>
      </c>
      <c r="C70" s="98" t="s">
        <v>4852</v>
      </c>
      <c r="D70" s="5" t="s">
        <v>6</v>
      </c>
      <c r="E70" s="6">
        <v>3494</v>
      </c>
      <c r="F70" s="31">
        <f>COUNTIFS('BASE DGSUAS'!B76:B1210,municipios!A70)</f>
        <v>1</v>
      </c>
    </row>
    <row r="71" spans="1:6" ht="15.75" x14ac:dyDescent="0.25">
      <c r="A71" s="3">
        <v>430420</v>
      </c>
      <c r="B71" s="3" t="s">
        <v>5</v>
      </c>
      <c r="C71" s="98" t="s">
        <v>4853</v>
      </c>
      <c r="D71" s="5" t="s">
        <v>7</v>
      </c>
      <c r="E71" s="6">
        <v>30171</v>
      </c>
      <c r="F71" s="31">
        <f>COUNTIFS('BASE DGSUAS'!B77:B1211,municipios!A71)</f>
        <v>4</v>
      </c>
    </row>
    <row r="72" spans="1:6" ht="15.75" x14ac:dyDescent="0.25">
      <c r="A72" s="3">
        <v>430430</v>
      </c>
      <c r="B72" s="3" t="s">
        <v>5</v>
      </c>
      <c r="C72" s="98" t="s">
        <v>4854</v>
      </c>
      <c r="D72" s="5" t="s">
        <v>6</v>
      </c>
      <c r="E72" s="6">
        <v>6535</v>
      </c>
      <c r="F72" s="31">
        <f>COUNTIFS('BASE DGSUAS'!B78:B1212,municipios!A72)</f>
        <v>1</v>
      </c>
    </row>
    <row r="73" spans="1:6" ht="15.75" x14ac:dyDescent="0.25">
      <c r="A73" s="3">
        <v>430435</v>
      </c>
      <c r="B73" s="3" t="s">
        <v>5</v>
      </c>
      <c r="C73" s="98" t="s">
        <v>4855</v>
      </c>
      <c r="D73" s="5" t="s">
        <v>6</v>
      </c>
      <c r="E73" s="6">
        <v>8771</v>
      </c>
      <c r="F73" s="31">
        <f>COUNTIFS('BASE DGSUAS'!B79:B1213,municipios!A73)</f>
        <v>2</v>
      </c>
    </row>
    <row r="74" spans="1:6" ht="15.75" x14ac:dyDescent="0.25">
      <c r="A74" s="3">
        <v>430440</v>
      </c>
      <c r="B74" s="3" t="s">
        <v>5</v>
      </c>
      <c r="C74" s="98" t="s">
        <v>4856</v>
      </c>
      <c r="D74" s="5" t="s">
        <v>7</v>
      </c>
      <c r="E74" s="6">
        <v>39229</v>
      </c>
      <c r="F74" s="31">
        <f>COUNTIFS('BASE DGSUAS'!B80:B1214,municipios!A74)</f>
        <v>3</v>
      </c>
    </row>
    <row r="75" spans="1:6" ht="15.75" x14ac:dyDescent="0.25">
      <c r="A75" s="3">
        <v>430450</v>
      </c>
      <c r="B75" s="3" t="s">
        <v>5</v>
      </c>
      <c r="C75" s="98" t="s">
        <v>4857</v>
      </c>
      <c r="D75" s="5" t="s">
        <v>8</v>
      </c>
      <c r="E75" s="6">
        <v>53259</v>
      </c>
      <c r="F75" s="31">
        <f>COUNTIFS('BASE DGSUAS'!B81:B1215,municipios!A75)</f>
        <v>4</v>
      </c>
    </row>
    <row r="76" spans="1:6" ht="15.75" x14ac:dyDescent="0.25">
      <c r="A76" s="3">
        <v>430460</v>
      </c>
      <c r="B76" s="3" t="s">
        <v>5</v>
      </c>
      <c r="C76" s="98" t="s">
        <v>4858</v>
      </c>
      <c r="D76" s="5" t="s">
        <v>9</v>
      </c>
      <c r="E76" s="6">
        <v>323827</v>
      </c>
      <c r="F76" s="31">
        <f>COUNTIFS('BASE DGSUAS'!B82:B1216,municipios!A76)</f>
        <v>11</v>
      </c>
    </row>
    <row r="77" spans="1:6" ht="15.75" x14ac:dyDescent="0.25">
      <c r="A77" s="3">
        <v>430461</v>
      </c>
      <c r="B77" s="3" t="s">
        <v>5</v>
      </c>
      <c r="C77" s="98" t="s">
        <v>4859</v>
      </c>
      <c r="D77" s="5" t="s">
        <v>6</v>
      </c>
      <c r="E77" s="6">
        <v>1807</v>
      </c>
      <c r="F77" s="31">
        <f>COUNTIFS('BASE DGSUAS'!B83:B1217,municipios!A77)</f>
        <v>1</v>
      </c>
    </row>
    <row r="78" spans="1:6" ht="15.75" x14ac:dyDescent="0.25">
      <c r="A78" s="3">
        <v>430462</v>
      </c>
      <c r="B78" s="3" t="s">
        <v>5</v>
      </c>
      <c r="C78" s="98" t="s">
        <v>4860</v>
      </c>
      <c r="D78" s="5" t="s">
        <v>6</v>
      </c>
      <c r="E78" s="6">
        <v>1754</v>
      </c>
      <c r="F78" s="31">
        <f>COUNTIFS('BASE DGSUAS'!B84:B1218,municipios!A78)</f>
        <v>1</v>
      </c>
    </row>
    <row r="79" spans="1:6" ht="15.75" x14ac:dyDescent="0.25">
      <c r="A79" s="3">
        <v>430463</v>
      </c>
      <c r="B79" s="3" t="s">
        <v>5</v>
      </c>
      <c r="C79" s="98" t="s">
        <v>4861</v>
      </c>
      <c r="D79" s="5" t="s">
        <v>7</v>
      </c>
      <c r="E79" s="6">
        <v>42040</v>
      </c>
      <c r="F79" s="31">
        <f>COUNTIFS('BASE DGSUAS'!B85:B1219,municipios!A79)</f>
        <v>4</v>
      </c>
    </row>
    <row r="80" spans="1:6" ht="15.75" x14ac:dyDescent="0.25">
      <c r="A80" s="3">
        <v>430465</v>
      </c>
      <c r="B80" s="3" t="s">
        <v>5</v>
      </c>
      <c r="C80" s="98" t="s">
        <v>4862</v>
      </c>
      <c r="D80" s="5" t="s">
        <v>6</v>
      </c>
      <c r="E80" s="6">
        <v>3104</v>
      </c>
      <c r="F80" s="31">
        <f>COUNTIFS('BASE DGSUAS'!B86:B1220,municipios!A80)</f>
        <v>1</v>
      </c>
    </row>
    <row r="81" spans="1:6" ht="15.75" x14ac:dyDescent="0.25">
      <c r="A81" s="3">
        <v>430466</v>
      </c>
      <c r="B81" s="3" t="s">
        <v>5</v>
      </c>
      <c r="C81" s="98" t="s">
        <v>4863</v>
      </c>
      <c r="D81" s="5" t="s">
        <v>7</v>
      </c>
      <c r="E81" s="6">
        <v>24298</v>
      </c>
      <c r="F81" s="31">
        <f>COUNTIFS('BASE DGSUAS'!B87:B1221,municipios!A81)</f>
        <v>4</v>
      </c>
    </row>
    <row r="82" spans="1:6" ht="15.75" x14ac:dyDescent="0.25">
      <c r="A82" s="3">
        <v>430468</v>
      </c>
      <c r="B82" s="3" t="s">
        <v>5</v>
      </c>
      <c r="C82" s="98" t="s">
        <v>4864</v>
      </c>
      <c r="D82" s="5" t="s">
        <v>6</v>
      </c>
      <c r="E82" s="6">
        <v>11612</v>
      </c>
      <c r="F82" s="31">
        <f>COUNTIFS('BASE DGSUAS'!B88:B1222,municipios!A82)</f>
        <v>1</v>
      </c>
    </row>
    <row r="83" spans="1:6" ht="15.75" x14ac:dyDescent="0.25">
      <c r="A83" s="3">
        <v>430469</v>
      </c>
      <c r="B83" s="3" t="s">
        <v>5</v>
      </c>
      <c r="C83" s="98" t="s">
        <v>4865</v>
      </c>
      <c r="D83" s="5" t="s">
        <v>6</v>
      </c>
      <c r="E83" s="6">
        <v>2636</v>
      </c>
      <c r="F83" s="31">
        <f>COUNTIFS('BASE DGSUAS'!B89:B1223,municipios!A83)</f>
        <v>1</v>
      </c>
    </row>
    <row r="84" spans="1:6" ht="15.75" x14ac:dyDescent="0.25">
      <c r="A84" s="3">
        <v>430467</v>
      </c>
      <c r="B84" s="3" t="s">
        <v>5</v>
      </c>
      <c r="C84" s="98" t="s">
        <v>4866</v>
      </c>
      <c r="D84" s="5" t="s">
        <v>6</v>
      </c>
      <c r="E84" s="6">
        <v>3890</v>
      </c>
      <c r="F84" s="31">
        <f>COUNTIFS('BASE DGSUAS'!B90:B1224,municipios!A84)</f>
        <v>1</v>
      </c>
    </row>
    <row r="85" spans="1:6" ht="15.75" x14ac:dyDescent="0.25">
      <c r="A85" s="3">
        <v>430471</v>
      </c>
      <c r="B85" s="3" t="s">
        <v>5</v>
      </c>
      <c r="C85" s="98" t="s">
        <v>4867</v>
      </c>
      <c r="D85" s="5" t="s">
        <v>6</v>
      </c>
      <c r="E85" s="6">
        <v>7312</v>
      </c>
      <c r="F85" s="31">
        <f>COUNTIFS('BASE DGSUAS'!B91:B1225,municipios!A85)</f>
        <v>2</v>
      </c>
    </row>
    <row r="86" spans="1:6" ht="15.75" x14ac:dyDescent="0.25">
      <c r="A86" s="3">
        <v>430470</v>
      </c>
      <c r="B86" s="3" t="s">
        <v>5</v>
      </c>
      <c r="C86" s="98" t="s">
        <v>4868</v>
      </c>
      <c r="D86" s="5" t="s">
        <v>8</v>
      </c>
      <c r="E86" s="6">
        <v>59317</v>
      </c>
      <c r="F86" s="31">
        <f>COUNTIFS('BASE DGSUAS'!B92:B1226,municipios!A86)</f>
        <v>5</v>
      </c>
    </row>
    <row r="87" spans="1:6" ht="15.75" x14ac:dyDescent="0.25">
      <c r="A87" s="3">
        <v>430480</v>
      </c>
      <c r="B87" s="3" t="s">
        <v>5</v>
      </c>
      <c r="C87" s="98" t="s">
        <v>4869</v>
      </c>
      <c r="D87" s="5" t="s">
        <v>7</v>
      </c>
      <c r="E87" s="6">
        <v>25192</v>
      </c>
      <c r="F87" s="31">
        <f>COUNTIFS('BASE DGSUAS'!B93:B1227,municipios!A87)</f>
        <v>4</v>
      </c>
    </row>
    <row r="88" spans="1:6" ht="15.75" x14ac:dyDescent="0.25">
      <c r="A88" s="3">
        <v>430485</v>
      </c>
      <c r="B88" s="3" t="s">
        <v>5</v>
      </c>
      <c r="C88" s="98" t="s">
        <v>4870</v>
      </c>
      <c r="D88" s="5" t="s">
        <v>6</v>
      </c>
      <c r="E88" s="6">
        <v>1607</v>
      </c>
      <c r="F88" s="31">
        <f>COUNTIFS('BASE DGSUAS'!B94:B1228,municipios!A88)</f>
        <v>1</v>
      </c>
    </row>
    <row r="89" spans="1:6" ht="15.75" x14ac:dyDescent="0.25">
      <c r="A89" s="3">
        <v>430490</v>
      </c>
      <c r="B89" s="3" t="s">
        <v>5</v>
      </c>
      <c r="C89" s="98" t="s">
        <v>4871</v>
      </c>
      <c r="D89" s="5" t="s">
        <v>6</v>
      </c>
      <c r="E89" s="6">
        <v>8651</v>
      </c>
      <c r="F89" s="31">
        <f>COUNTIFS('BASE DGSUAS'!B95:B1229,municipios!A89)</f>
        <v>1</v>
      </c>
    </row>
    <row r="90" spans="1:6" ht="15.75" x14ac:dyDescent="0.25">
      <c r="A90" s="3">
        <v>430495</v>
      </c>
      <c r="B90" s="3" t="s">
        <v>5</v>
      </c>
      <c r="C90" s="98" t="s">
        <v>4872</v>
      </c>
      <c r="D90" s="5" t="s">
        <v>6</v>
      </c>
      <c r="E90" s="6">
        <v>3007</v>
      </c>
      <c r="F90" s="31">
        <f>COUNTIFS('BASE DGSUAS'!B96:B1230,municipios!A90)</f>
        <v>1</v>
      </c>
    </row>
    <row r="91" spans="1:6" ht="15.75" x14ac:dyDescent="0.25">
      <c r="A91" s="3">
        <v>430500</v>
      </c>
      <c r="B91" s="3" t="s">
        <v>5</v>
      </c>
      <c r="C91" s="98" t="s">
        <v>4873</v>
      </c>
      <c r="D91" s="5" t="s">
        <v>6</v>
      </c>
      <c r="E91" s="6">
        <v>9323</v>
      </c>
      <c r="F91" s="31">
        <f>COUNTIFS('BASE DGSUAS'!B97:B1231,municipios!A91)</f>
        <v>1</v>
      </c>
    </row>
    <row r="92" spans="1:6" ht="15.75" x14ac:dyDescent="0.25">
      <c r="A92" s="3">
        <v>430510</v>
      </c>
      <c r="B92" s="3" t="s">
        <v>5</v>
      </c>
      <c r="C92" s="98" t="s">
        <v>4874</v>
      </c>
      <c r="D92" s="5" t="s">
        <v>9</v>
      </c>
      <c r="E92" s="6">
        <v>435564</v>
      </c>
      <c r="F92" s="31">
        <f>COUNTIFS('BASE DGSUAS'!B98:B1232,municipios!A92)</f>
        <v>14</v>
      </c>
    </row>
    <row r="93" spans="1:6" ht="15.75" x14ac:dyDescent="0.25">
      <c r="A93" s="3">
        <v>430511</v>
      </c>
      <c r="B93" s="3" t="s">
        <v>5</v>
      </c>
      <c r="C93" s="98" t="s">
        <v>4875</v>
      </c>
      <c r="D93" s="5" t="s">
        <v>6</v>
      </c>
      <c r="E93" s="6">
        <v>2965</v>
      </c>
      <c r="F93" s="31">
        <f>COUNTIFS('BASE DGSUAS'!B99:B1233,municipios!A93)</f>
        <v>1</v>
      </c>
    </row>
    <row r="94" spans="1:6" ht="15.75" x14ac:dyDescent="0.25">
      <c r="A94" s="3">
        <v>430512</v>
      </c>
      <c r="B94" s="3" t="s">
        <v>5</v>
      </c>
      <c r="C94" s="98" t="s">
        <v>4876</v>
      </c>
      <c r="D94" s="5" t="s">
        <v>6</v>
      </c>
      <c r="E94" s="6">
        <v>6402</v>
      </c>
      <c r="F94" s="31">
        <f>COUNTIFS('BASE DGSUAS'!B100:B1234,municipios!A94)</f>
        <v>2</v>
      </c>
    </row>
    <row r="95" spans="1:6" ht="15.75" x14ac:dyDescent="0.25">
      <c r="A95" s="3">
        <v>430513</v>
      </c>
      <c r="B95" s="3" t="s">
        <v>5</v>
      </c>
      <c r="C95" s="98" t="s">
        <v>4877</v>
      </c>
      <c r="D95" s="5" t="s">
        <v>6</v>
      </c>
      <c r="E95" s="6">
        <v>4454</v>
      </c>
      <c r="F95" s="31">
        <f>COUNTIFS('BASE DGSUAS'!B101:B1235,municipios!A95)</f>
        <v>2</v>
      </c>
    </row>
    <row r="96" spans="1:6" ht="15.75" x14ac:dyDescent="0.25">
      <c r="A96" s="3">
        <v>430515</v>
      </c>
      <c r="B96" s="3" t="s">
        <v>5</v>
      </c>
      <c r="C96" s="98" t="s">
        <v>4878</v>
      </c>
      <c r="D96" s="5" t="s">
        <v>6</v>
      </c>
      <c r="E96" s="6">
        <v>2417</v>
      </c>
      <c r="F96" s="31">
        <f>COUNTIFS('BASE DGSUAS'!B102:B1236,municipios!A96)</f>
        <v>1</v>
      </c>
    </row>
    <row r="97" spans="1:6" ht="15.75" x14ac:dyDescent="0.25">
      <c r="A97" s="3">
        <v>430517</v>
      </c>
      <c r="B97" s="3" t="s">
        <v>5</v>
      </c>
      <c r="C97" s="98" t="s">
        <v>4879</v>
      </c>
      <c r="D97" s="5" t="s">
        <v>6</v>
      </c>
      <c r="E97" s="6">
        <v>10268</v>
      </c>
      <c r="F97" s="31">
        <f>COUNTIFS('BASE DGSUAS'!B103:B1237,municipios!A97)</f>
        <v>2</v>
      </c>
    </row>
    <row r="98" spans="1:6" ht="15.75" x14ac:dyDescent="0.25">
      <c r="A98" s="3">
        <v>430520</v>
      </c>
      <c r="B98" s="3" t="s">
        <v>5</v>
      </c>
      <c r="C98" s="98" t="s">
        <v>4880</v>
      </c>
      <c r="D98" s="5" t="s">
        <v>6</v>
      </c>
      <c r="E98" s="6">
        <v>13289</v>
      </c>
      <c r="F98" s="31">
        <f>COUNTIFS('BASE DGSUAS'!B104:B1238,municipios!A98)</f>
        <v>2</v>
      </c>
    </row>
    <row r="99" spans="1:6" ht="15.75" x14ac:dyDescent="0.25">
      <c r="A99" s="3">
        <v>430530</v>
      </c>
      <c r="B99" s="3" t="s">
        <v>5</v>
      </c>
      <c r="C99" s="98" t="s">
        <v>4881</v>
      </c>
      <c r="D99" s="5" t="s">
        <v>6</v>
      </c>
      <c r="E99" s="6">
        <v>9377</v>
      </c>
      <c r="F99" s="31">
        <f>COUNTIFS('BASE DGSUAS'!B105:B1239,municipios!A99)</f>
        <v>1</v>
      </c>
    </row>
    <row r="100" spans="1:6" ht="15.75" x14ac:dyDescent="0.25">
      <c r="A100" s="3">
        <v>430535</v>
      </c>
      <c r="B100" s="3" t="s">
        <v>5</v>
      </c>
      <c r="C100" s="98" t="s">
        <v>4882</v>
      </c>
      <c r="D100" s="5" t="s">
        <v>7</v>
      </c>
      <c r="E100" s="6">
        <v>35320</v>
      </c>
      <c r="F100" s="31">
        <f>COUNTIFS('BASE DGSUAS'!B106:B1240,municipios!A100)</f>
        <v>3</v>
      </c>
    </row>
    <row r="101" spans="1:6" ht="15.75" x14ac:dyDescent="0.25">
      <c r="A101" s="3">
        <v>430537</v>
      </c>
      <c r="B101" s="3" t="s">
        <v>5</v>
      </c>
      <c r="C101" s="98" t="s">
        <v>4883</v>
      </c>
      <c r="D101" s="5" t="s">
        <v>6</v>
      </c>
      <c r="E101" s="6">
        <v>3471</v>
      </c>
      <c r="F101" s="31">
        <f>COUNTIFS('BASE DGSUAS'!B107:B1241,municipios!A101)</f>
        <v>1</v>
      </c>
    </row>
    <row r="102" spans="1:6" ht="15.75" x14ac:dyDescent="0.25">
      <c r="A102" s="3">
        <v>430540</v>
      </c>
      <c r="B102" s="3" t="s">
        <v>5</v>
      </c>
      <c r="C102" s="98" t="s">
        <v>4884</v>
      </c>
      <c r="D102" s="5" t="s">
        <v>6</v>
      </c>
      <c r="E102" s="6">
        <v>4044</v>
      </c>
      <c r="F102" s="31">
        <f>COUNTIFS('BASE DGSUAS'!B108:B1242,municipios!A102)</f>
        <v>1</v>
      </c>
    </row>
    <row r="103" spans="1:6" ht="15.75" x14ac:dyDescent="0.25">
      <c r="A103" s="3">
        <v>430543</v>
      </c>
      <c r="B103" s="3" t="s">
        <v>5</v>
      </c>
      <c r="C103" s="98" t="s">
        <v>4885</v>
      </c>
      <c r="D103" s="5" t="s">
        <v>6</v>
      </c>
      <c r="E103" s="6">
        <v>5917</v>
      </c>
      <c r="F103" s="31">
        <f>COUNTIFS('BASE DGSUAS'!B109:B1243,municipios!A103)</f>
        <v>2</v>
      </c>
    </row>
    <row r="104" spans="1:6" ht="15.75" x14ac:dyDescent="0.25">
      <c r="A104" s="3">
        <v>430544</v>
      </c>
      <c r="B104" s="3" t="s">
        <v>5</v>
      </c>
      <c r="C104" s="98" t="s">
        <v>4886</v>
      </c>
      <c r="D104" s="5" t="s">
        <v>6</v>
      </c>
      <c r="E104" s="6">
        <v>4944</v>
      </c>
      <c r="F104" s="31">
        <f>COUNTIFS('BASE DGSUAS'!B110:B1244,municipios!A104)</f>
        <v>1</v>
      </c>
    </row>
    <row r="105" spans="1:6" ht="15.75" x14ac:dyDescent="0.25">
      <c r="A105" s="3">
        <v>430545</v>
      </c>
      <c r="B105" s="3" t="s">
        <v>5</v>
      </c>
      <c r="C105" s="98" t="s">
        <v>4887</v>
      </c>
      <c r="D105" s="5" t="s">
        <v>6</v>
      </c>
      <c r="E105" s="6">
        <v>12668</v>
      </c>
      <c r="F105" s="31">
        <f>COUNTIFS('BASE DGSUAS'!B111:B1245,municipios!A105)</f>
        <v>4</v>
      </c>
    </row>
    <row r="106" spans="1:6" ht="15.75" x14ac:dyDescent="0.25">
      <c r="A106" s="3">
        <v>430550</v>
      </c>
      <c r="B106" s="3" t="s">
        <v>5</v>
      </c>
      <c r="C106" s="98" t="s">
        <v>4888</v>
      </c>
      <c r="D106" s="5" t="s">
        <v>6</v>
      </c>
      <c r="E106" s="6">
        <v>4922</v>
      </c>
      <c r="F106" s="31">
        <f>COUNTIFS('BASE DGSUAS'!B112:B1246,municipios!A106)</f>
        <v>1</v>
      </c>
    </row>
    <row r="107" spans="1:6" ht="15.75" x14ac:dyDescent="0.25">
      <c r="A107" s="3">
        <v>430558</v>
      </c>
      <c r="B107" s="3" t="s">
        <v>5</v>
      </c>
      <c r="C107" s="98" t="s">
        <v>4889</v>
      </c>
      <c r="D107" s="5" t="s">
        <v>6</v>
      </c>
      <c r="E107" s="6">
        <v>2420</v>
      </c>
      <c r="F107" s="31">
        <f>COUNTIFS('BASE DGSUAS'!B113:B1247,municipios!A107)</f>
        <v>1</v>
      </c>
    </row>
    <row r="108" spans="1:6" ht="15.75" x14ac:dyDescent="0.25">
      <c r="A108" s="3">
        <v>430560</v>
      </c>
      <c r="B108" s="3" t="s">
        <v>5</v>
      </c>
      <c r="C108" s="98" t="s">
        <v>4890</v>
      </c>
      <c r="D108" s="5" t="s">
        <v>6</v>
      </c>
      <c r="E108" s="6">
        <v>3550</v>
      </c>
      <c r="F108" s="31">
        <f>COUNTIFS('BASE DGSUAS'!B114:B1248,municipios!A108)</f>
        <v>1</v>
      </c>
    </row>
    <row r="109" spans="1:6" ht="15.75" x14ac:dyDescent="0.25">
      <c r="A109" s="3">
        <v>430570</v>
      </c>
      <c r="B109" s="3" t="s">
        <v>5</v>
      </c>
      <c r="C109" s="98" t="s">
        <v>4891</v>
      </c>
      <c r="D109" s="5" t="s">
        <v>6</v>
      </c>
      <c r="E109" s="6">
        <v>6552</v>
      </c>
      <c r="F109" s="31">
        <f>COUNTIFS('BASE DGSUAS'!B115:B1249,municipios!A109)</f>
        <v>1</v>
      </c>
    </row>
    <row r="110" spans="1:6" ht="15.75" x14ac:dyDescent="0.25">
      <c r="A110" s="3">
        <v>430580</v>
      </c>
      <c r="B110" s="3" t="s">
        <v>5</v>
      </c>
      <c r="C110" s="98" t="s">
        <v>4892</v>
      </c>
      <c r="D110" s="5" t="s">
        <v>6</v>
      </c>
      <c r="E110" s="6">
        <v>9752</v>
      </c>
      <c r="F110" s="31">
        <f>COUNTIFS('BASE DGSUAS'!B116:B1250,municipios!A110)</f>
        <v>1</v>
      </c>
    </row>
    <row r="111" spans="1:6" ht="15.75" x14ac:dyDescent="0.25">
      <c r="A111" s="3">
        <v>430583</v>
      </c>
      <c r="B111" s="3" t="s">
        <v>5</v>
      </c>
      <c r="C111" s="98" t="s">
        <v>4893</v>
      </c>
      <c r="D111" s="5" t="s">
        <v>6</v>
      </c>
      <c r="E111" s="6">
        <v>1528</v>
      </c>
      <c r="F111" s="31">
        <f>COUNTIFS('BASE DGSUAS'!B117:B1251,municipios!A111)</f>
        <v>1</v>
      </c>
    </row>
    <row r="112" spans="1:6" ht="15.75" x14ac:dyDescent="0.25">
      <c r="A112" s="3">
        <v>430585</v>
      </c>
      <c r="B112" s="3" t="s">
        <v>5</v>
      </c>
      <c r="C112" s="98" t="s">
        <v>4894</v>
      </c>
      <c r="D112" s="5" t="s">
        <v>6</v>
      </c>
      <c r="E112" s="6">
        <v>2457</v>
      </c>
      <c r="F112" s="31">
        <f>COUNTIFS('BASE DGSUAS'!B118:B1252,municipios!A112)</f>
        <v>1</v>
      </c>
    </row>
    <row r="113" spans="1:6" ht="15.75" x14ac:dyDescent="0.25">
      <c r="A113" s="3">
        <v>430587</v>
      </c>
      <c r="B113" s="3" t="s">
        <v>5</v>
      </c>
      <c r="C113" s="98" t="s">
        <v>4895</v>
      </c>
      <c r="D113" s="5" t="s">
        <v>6</v>
      </c>
      <c r="E113" s="6">
        <v>2459</v>
      </c>
      <c r="F113" s="31">
        <f>COUNTIFS('BASE DGSUAS'!B119:B1253,municipios!A113)</f>
        <v>1</v>
      </c>
    </row>
    <row r="114" spans="1:6" ht="15.75" x14ac:dyDescent="0.25">
      <c r="A114" s="3">
        <v>430590</v>
      </c>
      <c r="B114" s="3" t="s">
        <v>5</v>
      </c>
      <c r="C114" s="98" t="s">
        <v>4896</v>
      </c>
      <c r="D114" s="5" t="s">
        <v>6</v>
      </c>
      <c r="E114" s="6">
        <v>7748</v>
      </c>
      <c r="F114" s="31">
        <f>COUNTIFS('BASE DGSUAS'!B120:B1254,municipios!A114)</f>
        <v>1</v>
      </c>
    </row>
    <row r="115" spans="1:6" ht="15.75" x14ac:dyDescent="0.25">
      <c r="A115" s="3">
        <v>430595</v>
      </c>
      <c r="B115" s="3" t="s">
        <v>5</v>
      </c>
      <c r="C115" s="98" t="s">
        <v>4897</v>
      </c>
      <c r="D115" s="5" t="s">
        <v>6</v>
      </c>
      <c r="E115" s="6">
        <v>3917</v>
      </c>
      <c r="F115" s="31">
        <f>COUNTIFS('BASE DGSUAS'!B122:B1256,municipios!A115)</f>
        <v>1</v>
      </c>
    </row>
    <row r="116" spans="1:6" ht="15.75" x14ac:dyDescent="0.25">
      <c r="A116" s="3">
        <v>430597</v>
      </c>
      <c r="B116" s="3" t="s">
        <v>5</v>
      </c>
      <c r="C116" s="98" t="s">
        <v>4898</v>
      </c>
      <c r="D116" s="5" t="s">
        <v>6</v>
      </c>
      <c r="E116" s="6">
        <v>2826</v>
      </c>
      <c r="F116" s="31">
        <f>COUNTIFS('BASE DGSUAS'!B123:B1257,municipios!A116)</f>
        <v>1</v>
      </c>
    </row>
    <row r="117" spans="1:6" ht="15.75" x14ac:dyDescent="0.25">
      <c r="A117" s="3">
        <v>430600</v>
      </c>
      <c r="B117" s="3" t="s">
        <v>5</v>
      </c>
      <c r="C117" s="98" t="s">
        <v>4899</v>
      </c>
      <c r="D117" s="5" t="s">
        <v>6</v>
      </c>
      <c r="E117" s="6">
        <v>14084</v>
      </c>
      <c r="F117" s="31">
        <f>COUNTIFS('BASE DGSUAS'!B124:B1258,municipios!A117)</f>
        <v>3</v>
      </c>
    </row>
    <row r="118" spans="1:6" ht="15.75" x14ac:dyDescent="0.25">
      <c r="A118" s="3">
        <v>430605</v>
      </c>
      <c r="B118" s="3" t="s">
        <v>5</v>
      </c>
      <c r="C118" s="98" t="s">
        <v>4900</v>
      </c>
      <c r="D118" s="5" t="s">
        <v>6</v>
      </c>
      <c r="E118" s="6">
        <v>7280</v>
      </c>
      <c r="F118" s="31">
        <f>COUNTIFS('BASE DGSUAS'!B125:B1259,municipios!A118)</f>
        <v>4</v>
      </c>
    </row>
    <row r="119" spans="1:6" ht="15.75" x14ac:dyDescent="0.25">
      <c r="A119" s="3">
        <v>430607</v>
      </c>
      <c r="B119" s="3" t="s">
        <v>5</v>
      </c>
      <c r="C119" s="98" t="s">
        <v>4901</v>
      </c>
      <c r="D119" s="5" t="s">
        <v>6</v>
      </c>
      <c r="E119" s="6">
        <v>2826</v>
      </c>
      <c r="F119" s="31">
        <f>COUNTIFS('BASE DGSUAS'!B126:B1260,municipios!A119)</f>
        <v>1</v>
      </c>
    </row>
    <row r="120" spans="1:6" ht="15.75" x14ac:dyDescent="0.25">
      <c r="A120" s="3">
        <v>430610</v>
      </c>
      <c r="B120" s="3" t="s">
        <v>5</v>
      </c>
      <c r="C120" s="98" t="s">
        <v>4902</v>
      </c>
      <c r="D120" s="5" t="s">
        <v>8</v>
      </c>
      <c r="E120" s="6">
        <v>62821</v>
      </c>
      <c r="F120" s="31">
        <f>COUNTIFS('BASE DGSUAS'!B127:B1261,municipios!A120)</f>
        <v>8</v>
      </c>
    </row>
    <row r="121" spans="1:6" ht="15.75" x14ac:dyDescent="0.25">
      <c r="A121" s="3">
        <v>430613</v>
      </c>
      <c r="B121" s="3" t="s">
        <v>5</v>
      </c>
      <c r="C121" s="98" t="s">
        <v>4903</v>
      </c>
      <c r="D121" s="5" t="s">
        <v>6</v>
      </c>
      <c r="E121" s="6">
        <v>2141</v>
      </c>
      <c r="F121" s="31">
        <f>COUNTIFS('BASE DGSUAS'!B128:B1262,municipios!A121)</f>
        <v>2</v>
      </c>
    </row>
    <row r="122" spans="1:6" ht="15.75" x14ac:dyDescent="0.25">
      <c r="A122" s="3">
        <v>430620</v>
      </c>
      <c r="B122" s="3" t="s">
        <v>5</v>
      </c>
      <c r="C122" s="98" t="s">
        <v>4904</v>
      </c>
      <c r="D122" s="5" t="s">
        <v>6</v>
      </c>
      <c r="E122" s="6">
        <v>12320</v>
      </c>
      <c r="F122" s="31">
        <f>COUNTIFS('BASE DGSUAS'!B129:B1263,municipios!A122)</f>
        <v>2</v>
      </c>
    </row>
    <row r="123" spans="1:6" ht="15.75" x14ac:dyDescent="0.25">
      <c r="A123" s="3">
        <v>430630</v>
      </c>
      <c r="B123" s="3" t="s">
        <v>5</v>
      </c>
      <c r="C123" s="98" t="s">
        <v>4905</v>
      </c>
      <c r="D123" s="5" t="s">
        <v>6</v>
      </c>
      <c r="E123" s="6">
        <v>4683</v>
      </c>
      <c r="F123" s="31">
        <f>COUNTIFS('BASE DGSUAS'!B130:B1264,municipios!A123)</f>
        <v>1</v>
      </c>
    </row>
    <row r="124" spans="1:6" ht="15.75" x14ac:dyDescent="0.25">
      <c r="A124" s="3">
        <v>430632</v>
      </c>
      <c r="B124" s="3" t="s">
        <v>5</v>
      </c>
      <c r="C124" s="98" t="s">
        <v>4906</v>
      </c>
      <c r="D124" s="5" t="s">
        <v>6</v>
      </c>
      <c r="E124" s="6">
        <v>3190</v>
      </c>
      <c r="F124" s="31">
        <f>COUNTIFS('BASE DGSUAS'!B131:B1265,municipios!A124)</f>
        <v>1</v>
      </c>
    </row>
    <row r="125" spans="1:6" ht="15.75" x14ac:dyDescent="0.25">
      <c r="A125" s="3">
        <v>430635</v>
      </c>
      <c r="B125" s="3" t="s">
        <v>5</v>
      </c>
      <c r="C125" s="98" t="s">
        <v>4907</v>
      </c>
      <c r="D125" s="5" t="s">
        <v>6</v>
      </c>
      <c r="E125" s="6">
        <v>2866</v>
      </c>
      <c r="F125" s="31">
        <f>COUNTIFS('BASE DGSUAS'!B132:B1266,municipios!A125)</f>
        <v>1</v>
      </c>
    </row>
    <row r="126" spans="1:6" ht="15.75" x14ac:dyDescent="0.25">
      <c r="A126" s="3">
        <v>430637</v>
      </c>
      <c r="B126" s="3" t="s">
        <v>5</v>
      </c>
      <c r="C126" s="98" t="s">
        <v>4908</v>
      </c>
      <c r="D126" s="5" t="s">
        <v>6</v>
      </c>
      <c r="E126" s="6">
        <v>3064</v>
      </c>
      <c r="F126" s="31">
        <f>COUNTIFS('BASE DGSUAS'!B133:B1267,municipios!A126)</f>
        <v>1</v>
      </c>
    </row>
    <row r="127" spans="1:6" ht="15.75" x14ac:dyDescent="0.25">
      <c r="A127" s="3">
        <v>430640</v>
      </c>
      <c r="B127" s="3" t="s">
        <v>5</v>
      </c>
      <c r="C127" s="98" t="s">
        <v>4909</v>
      </c>
      <c r="D127" s="5" t="s">
        <v>7</v>
      </c>
      <c r="E127" s="6">
        <v>27572</v>
      </c>
      <c r="F127" s="31">
        <f>COUNTIFS('BASE DGSUAS'!B134:B1268,municipios!A127)</f>
        <v>2</v>
      </c>
    </row>
    <row r="128" spans="1:6" ht="15.75" x14ac:dyDescent="0.25">
      <c r="A128" s="3">
        <v>430642</v>
      </c>
      <c r="B128" s="3" t="s">
        <v>5</v>
      </c>
      <c r="C128" s="98" t="s">
        <v>4910</v>
      </c>
      <c r="D128" s="5" t="s">
        <v>6</v>
      </c>
      <c r="E128" s="6">
        <v>2157</v>
      </c>
      <c r="F128" s="31">
        <f>COUNTIFS('BASE DGSUAS'!B135:B1269,municipios!A128)</f>
        <v>1</v>
      </c>
    </row>
    <row r="129" spans="1:6" ht="15.75" x14ac:dyDescent="0.25">
      <c r="A129" s="3">
        <v>430645</v>
      </c>
      <c r="B129" s="3" t="s">
        <v>5</v>
      </c>
      <c r="C129" s="98" t="s">
        <v>4911</v>
      </c>
      <c r="D129" s="5" t="s">
        <v>6</v>
      </c>
      <c r="E129" s="6">
        <v>3278</v>
      </c>
      <c r="F129" s="31">
        <f>COUNTIFS('BASE DGSUAS'!B136:B1270,municipios!A129)</f>
        <v>1</v>
      </c>
    </row>
    <row r="130" spans="1:6" ht="15.75" x14ac:dyDescent="0.25">
      <c r="A130" s="3">
        <v>430650</v>
      </c>
      <c r="B130" s="3" t="s">
        <v>5</v>
      </c>
      <c r="C130" s="98" t="s">
        <v>4912</v>
      </c>
      <c r="D130" s="5" t="s">
        <v>6</v>
      </c>
      <c r="E130" s="6">
        <v>14380</v>
      </c>
      <c r="F130" s="31">
        <f>COUNTIFS('BASE DGSUAS'!B137:B1271,municipios!A130)</f>
        <v>3</v>
      </c>
    </row>
    <row r="131" spans="1:6" ht="15.75" x14ac:dyDescent="0.25">
      <c r="A131" s="3">
        <v>430660</v>
      </c>
      <c r="B131" s="3" t="s">
        <v>5</v>
      </c>
      <c r="C131" s="98" t="s">
        <v>4913</v>
      </c>
      <c r="D131" s="5" t="s">
        <v>7</v>
      </c>
      <c r="E131" s="6">
        <v>38898</v>
      </c>
      <c r="F131" s="31">
        <f>COUNTIFS('BASE DGSUAS'!B138:B1272,municipios!A131)</f>
        <v>6</v>
      </c>
    </row>
    <row r="132" spans="1:6" ht="15.75" x14ac:dyDescent="0.25">
      <c r="A132" s="3">
        <v>430655</v>
      </c>
      <c r="B132" s="3" t="s">
        <v>5</v>
      </c>
      <c r="C132" s="98" t="s">
        <v>4914</v>
      </c>
      <c r="D132" s="5" t="s">
        <v>6</v>
      </c>
      <c r="E132" s="6">
        <v>2550</v>
      </c>
      <c r="F132" s="31">
        <f>COUNTIFS('BASE DGSUAS'!B139:B1273,municipios!A132)</f>
        <v>1</v>
      </c>
    </row>
    <row r="133" spans="1:6" ht="15.75" x14ac:dyDescent="0.25">
      <c r="A133" s="3">
        <v>430670</v>
      </c>
      <c r="B133" s="3" t="s">
        <v>5</v>
      </c>
      <c r="C133" s="98" t="s">
        <v>4915</v>
      </c>
      <c r="D133" s="5" t="s">
        <v>6</v>
      </c>
      <c r="E133" s="6">
        <v>3401</v>
      </c>
      <c r="F133" s="31">
        <f>COUNTIFS('BASE DGSUAS'!B140:B1274,municipios!A133)</f>
        <v>1</v>
      </c>
    </row>
    <row r="134" spans="1:6" ht="15.75" x14ac:dyDescent="0.25">
      <c r="A134" s="3">
        <v>430673</v>
      </c>
      <c r="B134" s="3" t="s">
        <v>5</v>
      </c>
      <c r="C134" s="98" t="s">
        <v>4916</v>
      </c>
      <c r="D134" s="5" t="s">
        <v>6</v>
      </c>
      <c r="E134" s="6">
        <v>5313</v>
      </c>
      <c r="F134" s="31">
        <f>COUNTIFS('BASE DGSUAS'!B141:B1275,municipios!A134)</f>
        <v>1</v>
      </c>
    </row>
    <row r="135" spans="1:6" ht="15.75" x14ac:dyDescent="0.25">
      <c r="A135" s="3">
        <v>430675</v>
      </c>
      <c r="B135" s="3" t="s">
        <v>5</v>
      </c>
      <c r="C135" s="98" t="s">
        <v>4917</v>
      </c>
      <c r="D135" s="5" t="s">
        <v>6</v>
      </c>
      <c r="E135" s="6">
        <v>2030</v>
      </c>
      <c r="F135" s="31">
        <f>COUNTIFS('BASE DGSUAS'!B142:B1276,municipios!A135)</f>
        <v>1</v>
      </c>
    </row>
    <row r="136" spans="1:6" ht="15.75" x14ac:dyDescent="0.25">
      <c r="A136" s="3">
        <v>430676</v>
      </c>
      <c r="B136" s="3" t="s">
        <v>5</v>
      </c>
      <c r="C136" s="98" t="s">
        <v>4918</v>
      </c>
      <c r="D136" s="5" t="s">
        <v>7</v>
      </c>
      <c r="E136" s="6">
        <v>34343</v>
      </c>
      <c r="F136" s="31">
        <f>COUNTIFS('BASE DGSUAS'!B143:B1277,municipios!A136)</f>
        <v>3</v>
      </c>
    </row>
    <row r="137" spans="1:6" ht="15.75" x14ac:dyDescent="0.25">
      <c r="A137" s="3">
        <v>430680</v>
      </c>
      <c r="B137" s="3" t="s">
        <v>5</v>
      </c>
      <c r="C137" s="98" t="s">
        <v>4919</v>
      </c>
      <c r="D137" s="5" t="s">
        <v>7</v>
      </c>
      <c r="E137" s="6">
        <v>20510</v>
      </c>
      <c r="F137" s="31">
        <f>COUNTIFS('BASE DGSUAS'!B144:B1278,municipios!A137)</f>
        <v>1</v>
      </c>
    </row>
    <row r="138" spans="1:6" ht="15.75" x14ac:dyDescent="0.25">
      <c r="A138" s="3">
        <v>430690</v>
      </c>
      <c r="B138" s="3" t="s">
        <v>5</v>
      </c>
      <c r="C138" s="98" t="s">
        <v>4920</v>
      </c>
      <c r="D138" s="5" t="s">
        <v>7</v>
      </c>
      <c r="E138" s="6">
        <v>24534</v>
      </c>
      <c r="F138" s="31">
        <f>COUNTIFS('BASE DGSUAS'!B145:B1279,municipios!A138)</f>
        <v>3</v>
      </c>
    </row>
    <row r="139" spans="1:6" ht="15.75" x14ac:dyDescent="0.25">
      <c r="A139" s="3">
        <v>430692</v>
      </c>
      <c r="B139" s="3" t="s">
        <v>5</v>
      </c>
      <c r="C139" s="98" t="s">
        <v>4921</v>
      </c>
      <c r="D139" s="5" t="s">
        <v>6</v>
      </c>
      <c r="E139" s="6">
        <v>1527</v>
      </c>
      <c r="F139" s="31">
        <f>COUNTIFS('BASE DGSUAS'!B146:B1280,municipios!A139)</f>
        <v>1</v>
      </c>
    </row>
    <row r="140" spans="1:6" ht="15.75" x14ac:dyDescent="0.25">
      <c r="A140" s="3">
        <v>430695</v>
      </c>
      <c r="B140" s="3" t="s">
        <v>5</v>
      </c>
      <c r="C140" s="98" t="s">
        <v>4922</v>
      </c>
      <c r="D140" s="5" t="s">
        <v>6</v>
      </c>
      <c r="E140" s="6">
        <v>3080</v>
      </c>
      <c r="F140" s="31">
        <f>COUNTIFS('BASE DGSUAS'!B147:B1281,municipios!A140)</f>
        <v>1</v>
      </c>
    </row>
    <row r="141" spans="1:6" ht="15.75" x14ac:dyDescent="0.25">
      <c r="A141" s="3">
        <v>430693</v>
      </c>
      <c r="B141" s="3" t="s">
        <v>5</v>
      </c>
      <c r="C141" s="98" t="s">
        <v>4923</v>
      </c>
      <c r="D141" s="5" t="s">
        <v>6</v>
      </c>
      <c r="E141" s="6">
        <v>8938</v>
      </c>
      <c r="F141" s="31">
        <f>COUNTIFS('BASE DGSUAS'!B148:B1282,municipios!A141)</f>
        <v>2</v>
      </c>
    </row>
    <row r="142" spans="1:6" ht="15.75" x14ac:dyDescent="0.25">
      <c r="A142" s="3">
        <v>430697</v>
      </c>
      <c r="B142" s="3" t="s">
        <v>5</v>
      </c>
      <c r="C142" s="98" t="s">
        <v>4924</v>
      </c>
      <c r="D142" s="5" t="s">
        <v>6</v>
      </c>
      <c r="E142" s="6">
        <v>2970</v>
      </c>
      <c r="F142" s="31">
        <f>COUNTIFS('BASE DGSUAS'!B149:B1283,municipios!A142)</f>
        <v>1</v>
      </c>
    </row>
    <row r="143" spans="1:6" ht="15.75" x14ac:dyDescent="0.25">
      <c r="A143" s="3">
        <v>430700</v>
      </c>
      <c r="B143" s="3" t="s">
        <v>5</v>
      </c>
      <c r="C143" s="98" t="s">
        <v>4925</v>
      </c>
      <c r="D143" s="5" t="s">
        <v>8</v>
      </c>
      <c r="E143" s="6">
        <v>96087</v>
      </c>
      <c r="F143" s="31">
        <f>COUNTIFS('BASE DGSUAS'!B150:B1284,municipios!A143)</f>
        <v>5</v>
      </c>
    </row>
    <row r="144" spans="1:6" ht="15.75" x14ac:dyDescent="0.25">
      <c r="A144" s="3">
        <v>430705</v>
      </c>
      <c r="B144" s="3" t="s">
        <v>5</v>
      </c>
      <c r="C144" s="98" t="s">
        <v>4926</v>
      </c>
      <c r="D144" s="5" t="s">
        <v>6</v>
      </c>
      <c r="E144" s="6">
        <v>3088</v>
      </c>
      <c r="F144" s="31">
        <f>COUNTIFS('BASE DGSUAS'!B151:B1285,municipios!A144)</f>
        <v>2</v>
      </c>
    </row>
    <row r="145" spans="1:6" ht="15.75" x14ac:dyDescent="0.25">
      <c r="A145" s="3">
        <v>430720</v>
      </c>
      <c r="B145" s="3" t="s">
        <v>5</v>
      </c>
      <c r="C145" s="98" t="s">
        <v>4927</v>
      </c>
      <c r="D145" s="5" t="s">
        <v>6</v>
      </c>
      <c r="E145" s="6">
        <v>5163</v>
      </c>
      <c r="F145" s="31">
        <f>COUNTIFS('BASE DGSUAS'!B152:B1286,municipios!A145)</f>
        <v>1</v>
      </c>
    </row>
    <row r="146" spans="1:6" ht="15.75" x14ac:dyDescent="0.25">
      <c r="A146" s="3">
        <v>430730</v>
      </c>
      <c r="B146" s="3" t="s">
        <v>5</v>
      </c>
      <c r="C146" s="98" t="s">
        <v>4928</v>
      </c>
      <c r="D146" s="5" t="s">
        <v>6</v>
      </c>
      <c r="E146" s="6">
        <v>7878</v>
      </c>
      <c r="F146" s="31">
        <f>COUNTIFS('BASE DGSUAS'!B153:B1287,municipios!A146)</f>
        <v>1</v>
      </c>
    </row>
    <row r="147" spans="1:6" ht="15.75" x14ac:dyDescent="0.25">
      <c r="A147" s="3">
        <v>430740</v>
      </c>
      <c r="B147" s="3" t="s">
        <v>5</v>
      </c>
      <c r="C147" s="98" t="s">
        <v>4929</v>
      </c>
      <c r="D147" s="5" t="s">
        <v>6</v>
      </c>
      <c r="E147" s="6">
        <v>3168</v>
      </c>
      <c r="F147" s="31">
        <f>COUNTIFS('BASE DGSUAS'!B154:B1288,municipios!A147)</f>
        <v>1</v>
      </c>
    </row>
    <row r="148" spans="1:6" ht="15.75" x14ac:dyDescent="0.25">
      <c r="A148" s="3">
        <v>430745</v>
      </c>
      <c r="B148" s="3" t="s">
        <v>5</v>
      </c>
      <c r="C148" s="98" t="s">
        <v>4930</v>
      </c>
      <c r="D148" s="5" t="s">
        <v>6</v>
      </c>
      <c r="E148" s="6">
        <v>3272</v>
      </c>
      <c r="F148" s="31">
        <f>COUNTIFS('BASE DGSUAS'!B155:B1289,municipios!A148)</f>
        <v>1</v>
      </c>
    </row>
    <row r="149" spans="1:6" ht="15.75" x14ac:dyDescent="0.25">
      <c r="A149" s="3">
        <v>430750</v>
      </c>
      <c r="B149" s="3" t="s">
        <v>5</v>
      </c>
      <c r="C149" s="98" t="s">
        <v>4931</v>
      </c>
      <c r="D149" s="5" t="s">
        <v>6</v>
      </c>
      <c r="E149" s="6">
        <v>15240</v>
      </c>
      <c r="F149" s="31">
        <f>COUNTIFS('BASE DGSUAS'!B156:B1290,municipios!A149)</f>
        <v>1</v>
      </c>
    </row>
    <row r="150" spans="1:6" ht="15.75" x14ac:dyDescent="0.25">
      <c r="A150" s="3">
        <v>430755</v>
      </c>
      <c r="B150" s="3" t="s">
        <v>5</v>
      </c>
      <c r="C150" s="98" t="s">
        <v>4932</v>
      </c>
      <c r="D150" s="5" t="s">
        <v>6</v>
      </c>
      <c r="E150" s="6">
        <v>6011</v>
      </c>
      <c r="F150" s="31">
        <f>COUNTIFS('BASE DGSUAS'!B157:B1291,municipios!A150)</f>
        <v>1</v>
      </c>
    </row>
    <row r="151" spans="1:6" ht="15.75" x14ac:dyDescent="0.25">
      <c r="A151" s="3">
        <v>430760</v>
      </c>
      <c r="B151" s="3" t="s">
        <v>5</v>
      </c>
      <c r="C151" s="98" t="s">
        <v>4933</v>
      </c>
      <c r="D151" s="5" t="s">
        <v>7</v>
      </c>
      <c r="E151" s="6">
        <v>42574</v>
      </c>
      <c r="F151" s="31">
        <f>COUNTIFS('BASE DGSUAS'!B159:B1293,municipios!A151)</f>
        <v>6</v>
      </c>
    </row>
    <row r="152" spans="1:6" ht="15.75" x14ac:dyDescent="0.25">
      <c r="A152" s="3">
        <v>430770</v>
      </c>
      <c r="B152" s="3" t="s">
        <v>5</v>
      </c>
      <c r="C152" s="98" t="s">
        <v>4934</v>
      </c>
      <c r="D152" s="5" t="s">
        <v>8</v>
      </c>
      <c r="E152" s="6">
        <v>80755</v>
      </c>
      <c r="F152" s="31">
        <f>COUNTIFS('BASE DGSUAS'!B160:B1294,municipios!A152)</f>
        <v>5</v>
      </c>
    </row>
    <row r="153" spans="1:6" ht="15.75" x14ac:dyDescent="0.25">
      <c r="A153" s="3">
        <v>430780</v>
      </c>
      <c r="B153" s="3" t="s">
        <v>5</v>
      </c>
      <c r="C153" s="98" t="s">
        <v>4935</v>
      </c>
      <c r="D153" s="5" t="s">
        <v>7</v>
      </c>
      <c r="E153" s="6">
        <v>30619</v>
      </c>
      <c r="F153" s="31">
        <f>COUNTIFS('BASE DGSUAS'!B161:B1295,municipios!A153)</f>
        <v>4</v>
      </c>
    </row>
    <row r="154" spans="1:6" ht="15.75" x14ac:dyDescent="0.25">
      <c r="A154" s="3">
        <v>430781</v>
      </c>
      <c r="B154" s="3" t="s">
        <v>5</v>
      </c>
      <c r="C154" s="98" t="s">
        <v>4936</v>
      </c>
      <c r="D154" s="5" t="s">
        <v>6</v>
      </c>
      <c r="E154" s="6">
        <v>3628</v>
      </c>
      <c r="F154" s="31">
        <f>COUNTIFS('BASE DGSUAS'!B162:B1296,municipios!A154)</f>
        <v>1</v>
      </c>
    </row>
    <row r="155" spans="1:6" ht="15.75" x14ac:dyDescent="0.25">
      <c r="A155" s="3">
        <v>430783</v>
      </c>
      <c r="B155" s="3" t="s">
        <v>5</v>
      </c>
      <c r="C155" s="98" t="s">
        <v>4937</v>
      </c>
      <c r="D155" s="5" t="s">
        <v>6</v>
      </c>
      <c r="E155" s="6">
        <v>2798</v>
      </c>
      <c r="F155" s="31">
        <f>COUNTIFS('BASE DGSUAS'!B163:B1297,municipios!A155)</f>
        <v>1</v>
      </c>
    </row>
    <row r="156" spans="1:6" ht="15.75" x14ac:dyDescent="0.25">
      <c r="A156" s="3">
        <v>430786</v>
      </c>
      <c r="B156" s="3" t="s">
        <v>5</v>
      </c>
      <c r="C156" s="98" t="s">
        <v>4938</v>
      </c>
      <c r="D156" s="5" t="s">
        <v>6</v>
      </c>
      <c r="E156" s="6">
        <v>2579</v>
      </c>
      <c r="F156" s="31">
        <f>COUNTIFS('BASE DGSUAS'!B164:B1298,municipios!A156)</f>
        <v>1</v>
      </c>
    </row>
    <row r="157" spans="1:6" ht="15.75" x14ac:dyDescent="0.25">
      <c r="A157" s="3">
        <v>430790</v>
      </c>
      <c r="B157" s="3" t="s">
        <v>5</v>
      </c>
      <c r="C157" s="98" t="s">
        <v>4939</v>
      </c>
      <c r="D157" s="5" t="s">
        <v>8</v>
      </c>
      <c r="E157" s="6">
        <v>63635</v>
      </c>
      <c r="F157" s="31">
        <f>COUNTIFS('BASE DGSUAS'!B165:B1299,municipios!A157)</f>
        <v>5</v>
      </c>
    </row>
    <row r="158" spans="1:6" ht="15.75" x14ac:dyDescent="0.25">
      <c r="A158" s="3">
        <v>430800</v>
      </c>
      <c r="B158" s="3" t="s">
        <v>5</v>
      </c>
      <c r="C158" s="98" t="s">
        <v>4940</v>
      </c>
      <c r="D158" s="5" t="s">
        <v>6</v>
      </c>
      <c r="E158" s="6">
        <v>6672</v>
      </c>
      <c r="F158" s="31">
        <f>COUNTIFS('BASE DGSUAS'!B166:B1300,municipios!A158)</f>
        <v>4</v>
      </c>
    </row>
    <row r="159" spans="1:6" ht="15.75" x14ac:dyDescent="0.25">
      <c r="A159" s="3">
        <v>430805</v>
      </c>
      <c r="B159" s="3" t="s">
        <v>5</v>
      </c>
      <c r="C159" s="98" t="s">
        <v>4941</v>
      </c>
      <c r="D159" s="5" t="s">
        <v>6</v>
      </c>
      <c r="E159" s="6">
        <v>2567</v>
      </c>
      <c r="F159" s="31">
        <f>COUNTIFS('BASE DGSUAS'!B167:B1301,municipios!A159)</f>
        <v>1</v>
      </c>
    </row>
    <row r="160" spans="1:6" ht="15.75" x14ac:dyDescent="0.25">
      <c r="A160" s="3">
        <v>430807</v>
      </c>
      <c r="B160" s="3" t="s">
        <v>5</v>
      </c>
      <c r="C160" s="98" t="s">
        <v>4942</v>
      </c>
      <c r="D160" s="5" t="s">
        <v>6</v>
      </c>
      <c r="E160" s="6">
        <v>3697</v>
      </c>
      <c r="F160" s="31">
        <f>COUNTIFS('BASE DGSUAS'!B168:B1302,municipios!A160)</f>
        <v>1</v>
      </c>
    </row>
    <row r="161" spans="1:6" ht="15.75" x14ac:dyDescent="0.25">
      <c r="A161" s="3">
        <v>430810</v>
      </c>
      <c r="B161" s="3" t="s">
        <v>5</v>
      </c>
      <c r="C161" s="98" t="s">
        <v>4943</v>
      </c>
      <c r="D161" s="5" t="s">
        <v>6</v>
      </c>
      <c r="E161" s="6">
        <v>12359</v>
      </c>
      <c r="F161" s="31">
        <f>COUNTIFS('BASE DGSUAS'!B169:B1303,municipios!A161)</f>
        <v>2</v>
      </c>
    </row>
    <row r="162" spans="1:6" ht="15.75" x14ac:dyDescent="0.25">
      <c r="A162" s="3">
        <v>430820</v>
      </c>
      <c r="B162" s="3" t="s">
        <v>5</v>
      </c>
      <c r="C162" s="98" t="s">
        <v>4944</v>
      </c>
      <c r="D162" s="5" t="s">
        <v>7</v>
      </c>
      <c r="E162" s="6">
        <v>27126</v>
      </c>
      <c r="F162" s="31">
        <f>COUNTIFS('BASE DGSUAS'!B170:B1304,municipios!A162)</f>
        <v>3</v>
      </c>
    </row>
    <row r="163" spans="1:6" ht="15.75" x14ac:dyDescent="0.25">
      <c r="A163" s="3">
        <v>430825</v>
      </c>
      <c r="B163" s="3" t="s">
        <v>5</v>
      </c>
      <c r="C163" s="98" t="s">
        <v>4945</v>
      </c>
      <c r="D163" s="5" t="s">
        <v>6</v>
      </c>
      <c r="E163" s="6">
        <v>2018</v>
      </c>
      <c r="F163" s="31">
        <f>COUNTIFS('BASE DGSUAS'!B171:B1305,municipios!A163)</f>
        <v>1</v>
      </c>
    </row>
    <row r="164" spans="1:6" ht="15.75" x14ac:dyDescent="0.25">
      <c r="A164" s="3">
        <v>430830</v>
      </c>
      <c r="B164" s="3" t="s">
        <v>5</v>
      </c>
      <c r="C164" s="98" t="s">
        <v>4946</v>
      </c>
      <c r="D164" s="5" t="s">
        <v>6</v>
      </c>
      <c r="E164" s="6">
        <v>10719</v>
      </c>
      <c r="F164" s="31">
        <f>COUNTIFS('BASE DGSUAS'!B172:B1306,municipios!A164)</f>
        <v>3</v>
      </c>
    </row>
    <row r="165" spans="1:6" ht="15.75" x14ac:dyDescent="0.25">
      <c r="A165" s="3">
        <v>430840</v>
      </c>
      <c r="B165" s="3" t="s">
        <v>5</v>
      </c>
      <c r="C165" s="98" t="s">
        <v>4947</v>
      </c>
      <c r="D165" s="5" t="s">
        <v>6</v>
      </c>
      <c r="E165" s="6">
        <v>7014</v>
      </c>
      <c r="F165" s="31">
        <f>COUNTIFS('BASE DGSUAS'!B173:B1307,municipios!A165)</f>
        <v>1</v>
      </c>
    </row>
    <row r="166" spans="1:6" ht="15.75" x14ac:dyDescent="0.25">
      <c r="A166" s="3">
        <v>430843</v>
      </c>
      <c r="B166" s="3" t="s">
        <v>5</v>
      </c>
      <c r="C166" s="98" t="s">
        <v>4948</v>
      </c>
      <c r="D166" s="5" t="s">
        <v>6</v>
      </c>
      <c r="E166" s="6">
        <v>2479</v>
      </c>
      <c r="F166" s="31">
        <f>COUNTIFS('BASE DGSUAS'!B174:B1308,municipios!A166)</f>
        <v>1</v>
      </c>
    </row>
    <row r="167" spans="1:6" ht="15.75" x14ac:dyDescent="0.25">
      <c r="A167" s="3">
        <v>430845</v>
      </c>
      <c r="B167" s="3" t="s">
        <v>5</v>
      </c>
      <c r="C167" s="98" t="s">
        <v>4949</v>
      </c>
      <c r="D167" s="5" t="s">
        <v>6</v>
      </c>
      <c r="E167" s="6">
        <v>4575</v>
      </c>
      <c r="F167" s="31">
        <f>COUNTIFS('BASE DGSUAS'!B175:B1309,municipios!A167)</f>
        <v>1</v>
      </c>
    </row>
    <row r="168" spans="1:6" ht="15.75" x14ac:dyDescent="0.25">
      <c r="A168" s="3">
        <v>430850</v>
      </c>
      <c r="B168" s="3" t="s">
        <v>5</v>
      </c>
      <c r="C168" s="98" t="s">
        <v>4950</v>
      </c>
      <c r="D168" s="5" t="s">
        <v>7</v>
      </c>
      <c r="E168" s="6">
        <v>28843</v>
      </c>
      <c r="F168" s="31">
        <f>COUNTIFS('BASE DGSUAS'!B176:B1310,municipios!A168)</f>
        <v>3</v>
      </c>
    </row>
    <row r="169" spans="1:6" ht="15.75" x14ac:dyDescent="0.25">
      <c r="A169" s="3">
        <v>430860</v>
      </c>
      <c r="B169" s="3" t="s">
        <v>5</v>
      </c>
      <c r="C169" s="98" t="s">
        <v>4951</v>
      </c>
      <c r="D169" s="5" t="s">
        <v>7</v>
      </c>
      <c r="E169" s="6">
        <v>30689</v>
      </c>
      <c r="F169" s="31">
        <f>COUNTIFS('BASE DGSUAS'!B177:B1311,municipios!A169)</f>
        <v>4</v>
      </c>
    </row>
    <row r="170" spans="1:6" ht="15.75" x14ac:dyDescent="0.25">
      <c r="A170" s="3">
        <v>430865</v>
      </c>
      <c r="B170" s="3" t="s">
        <v>5</v>
      </c>
      <c r="C170" s="98" t="s">
        <v>4952</v>
      </c>
      <c r="D170" s="5" t="s">
        <v>6</v>
      </c>
      <c r="E170" s="6">
        <v>3234</v>
      </c>
      <c r="F170" s="31">
        <f>COUNTIFS('BASE DGSUAS'!B178:B1312,municipios!A170)</f>
        <v>2</v>
      </c>
    </row>
    <row r="171" spans="1:6" ht="15.75" x14ac:dyDescent="0.25">
      <c r="A171" s="3">
        <v>430870</v>
      </c>
      <c r="B171" s="3" t="s">
        <v>5</v>
      </c>
      <c r="C171" s="98" t="s">
        <v>4953</v>
      </c>
      <c r="D171" s="5" t="s">
        <v>6</v>
      </c>
      <c r="E171" s="6">
        <v>5862</v>
      </c>
      <c r="F171" s="31">
        <f>COUNTIFS('BASE DGSUAS'!B179:B1313,municipios!A171)</f>
        <v>1</v>
      </c>
    </row>
    <row r="172" spans="1:6" ht="15.75" x14ac:dyDescent="0.25">
      <c r="A172" s="3">
        <v>430880</v>
      </c>
      <c r="B172" s="3" t="s">
        <v>5</v>
      </c>
      <c r="C172" s="98" t="s">
        <v>4954</v>
      </c>
      <c r="D172" s="5" t="s">
        <v>6</v>
      </c>
      <c r="E172" s="6">
        <v>8447</v>
      </c>
      <c r="F172" s="31">
        <f>COUNTIFS('BASE DGSUAS'!B180:B1314,municipios!A172)</f>
        <v>2</v>
      </c>
    </row>
    <row r="173" spans="1:6" ht="15.75" x14ac:dyDescent="0.25">
      <c r="A173" s="3">
        <v>430885</v>
      </c>
      <c r="B173" s="3" t="s">
        <v>5</v>
      </c>
      <c r="C173" s="98" t="s">
        <v>4955</v>
      </c>
      <c r="D173" s="5" t="s">
        <v>6</v>
      </c>
      <c r="E173" s="6">
        <v>1677</v>
      </c>
      <c r="F173" s="31">
        <f>COUNTIFS('BASE DGSUAS'!B181:B1315,municipios!A173)</f>
        <v>1</v>
      </c>
    </row>
    <row r="174" spans="1:6" ht="15.75" x14ac:dyDescent="0.25">
      <c r="A174" s="3">
        <v>430890</v>
      </c>
      <c r="B174" s="3" t="s">
        <v>5</v>
      </c>
      <c r="C174" s="98" t="s">
        <v>4956</v>
      </c>
      <c r="D174" s="5" t="s">
        <v>6</v>
      </c>
      <c r="E174" s="6">
        <v>16154</v>
      </c>
      <c r="F174" s="31">
        <f>COUNTIFS('BASE DGSUAS'!B182:B1316,municipios!A174)</f>
        <v>1</v>
      </c>
    </row>
    <row r="175" spans="1:6" ht="15.75" x14ac:dyDescent="0.25">
      <c r="A175" s="3">
        <v>430900</v>
      </c>
      <c r="B175" s="3" t="s">
        <v>5</v>
      </c>
      <c r="C175" s="98" t="s">
        <v>4957</v>
      </c>
      <c r="D175" s="5" t="s">
        <v>6</v>
      </c>
      <c r="E175" s="6">
        <v>17075</v>
      </c>
      <c r="F175" s="31">
        <f>COUNTIFS('BASE DGSUAS'!B183:B1317,municipios!A175)</f>
        <v>4</v>
      </c>
    </row>
    <row r="176" spans="1:6" ht="15.75" x14ac:dyDescent="0.25">
      <c r="A176" s="3">
        <v>430905</v>
      </c>
      <c r="B176" s="3" t="s">
        <v>5</v>
      </c>
      <c r="C176" s="98" t="s">
        <v>4958</v>
      </c>
      <c r="D176" s="5" t="s">
        <v>6</v>
      </c>
      <c r="E176" s="6">
        <v>6891</v>
      </c>
      <c r="F176" s="31">
        <f>COUNTIFS('BASE DGSUAS'!B184:B1318,municipios!A176)</f>
        <v>1</v>
      </c>
    </row>
    <row r="177" spans="1:6" ht="15.75" x14ac:dyDescent="0.25">
      <c r="A177" s="3">
        <v>430910</v>
      </c>
      <c r="B177" s="3" t="s">
        <v>5</v>
      </c>
      <c r="C177" s="98" t="s">
        <v>4959</v>
      </c>
      <c r="D177" s="5" t="s">
        <v>7</v>
      </c>
      <c r="E177" s="6">
        <v>32273</v>
      </c>
      <c r="F177" s="31">
        <f>COUNTIFS('BASE DGSUAS'!B185:B1319,municipios!A177)</f>
        <v>5</v>
      </c>
    </row>
    <row r="178" spans="1:6" ht="15.75" x14ac:dyDescent="0.25">
      <c r="A178" s="3">
        <v>430912</v>
      </c>
      <c r="B178" s="3" t="s">
        <v>5</v>
      </c>
      <c r="C178" s="98" t="s">
        <v>4960</v>
      </c>
      <c r="D178" s="5" t="s">
        <v>6</v>
      </c>
      <c r="E178" s="6">
        <v>2269</v>
      </c>
      <c r="F178" s="31">
        <f>COUNTIFS('BASE DGSUAS'!B186:B1320,municipios!A178)</f>
        <v>1</v>
      </c>
    </row>
    <row r="179" spans="1:6" ht="15.75" x14ac:dyDescent="0.25">
      <c r="A179" s="3">
        <v>430915</v>
      </c>
      <c r="B179" s="3" t="s">
        <v>5</v>
      </c>
      <c r="C179" s="98" t="s">
        <v>4961</v>
      </c>
      <c r="D179" s="5" t="s">
        <v>6</v>
      </c>
      <c r="E179" s="6">
        <v>3970</v>
      </c>
      <c r="F179" s="31">
        <f>COUNTIFS('BASE DGSUAS'!B187:B1321,municipios!A179)</f>
        <v>2</v>
      </c>
    </row>
    <row r="180" spans="1:6" ht="15.75" x14ac:dyDescent="0.25">
      <c r="A180" s="3">
        <v>430920</v>
      </c>
      <c r="B180" s="3" t="s">
        <v>5</v>
      </c>
      <c r="C180" s="98" t="s">
        <v>4962</v>
      </c>
      <c r="D180" s="5" t="s">
        <v>9</v>
      </c>
      <c r="E180" s="6">
        <v>255660</v>
      </c>
      <c r="F180" s="31">
        <f>COUNTIFS('BASE DGSUAS'!B188:B1322,municipios!A180)</f>
        <v>17</v>
      </c>
    </row>
    <row r="181" spans="1:6" ht="15.75" x14ac:dyDescent="0.25">
      <c r="A181" s="3">
        <v>430925</v>
      </c>
      <c r="B181" s="3" t="s">
        <v>5</v>
      </c>
      <c r="C181" s="98" t="s">
        <v>4963</v>
      </c>
      <c r="D181" s="5" t="s">
        <v>6</v>
      </c>
      <c r="E181" s="6">
        <v>1598</v>
      </c>
      <c r="F181" s="31">
        <f>COUNTIFS('BASE DGSUAS'!B189:B1323,municipios!A181)</f>
        <v>1</v>
      </c>
    </row>
    <row r="182" spans="1:6" ht="15.75" x14ac:dyDescent="0.25">
      <c r="A182" s="3">
        <v>430930</v>
      </c>
      <c r="B182" s="3" t="s">
        <v>5</v>
      </c>
      <c r="C182" s="98" t="s">
        <v>4964</v>
      </c>
      <c r="D182" s="5" t="s">
        <v>8</v>
      </c>
      <c r="E182" s="6">
        <v>95204</v>
      </c>
      <c r="F182" s="31">
        <f>COUNTIFS('BASE DGSUAS'!B190:B1324,municipios!A182)</f>
        <v>8</v>
      </c>
    </row>
    <row r="183" spans="1:6" ht="15.75" x14ac:dyDescent="0.25">
      <c r="A183" s="3">
        <v>430940</v>
      </c>
      <c r="B183" s="3" t="s">
        <v>5</v>
      </c>
      <c r="C183" s="98" t="s">
        <v>4965</v>
      </c>
      <c r="D183" s="5" t="s">
        <v>7</v>
      </c>
      <c r="E183" s="6">
        <v>22814</v>
      </c>
      <c r="F183" s="31">
        <f>COUNTIFS('BASE DGSUAS'!B191:B1325,municipios!A183)</f>
        <v>4</v>
      </c>
    </row>
    <row r="184" spans="1:6" ht="15.75" x14ac:dyDescent="0.25">
      <c r="A184" s="3">
        <v>430950</v>
      </c>
      <c r="B184" s="3" t="s">
        <v>5</v>
      </c>
      <c r="C184" s="98" t="s">
        <v>4966</v>
      </c>
      <c r="D184" s="5" t="s">
        <v>6</v>
      </c>
      <c r="E184" s="6">
        <v>8115</v>
      </c>
      <c r="F184" s="31">
        <f>COUNTIFS('BASE DGSUAS'!B192:B1326,municipios!A184)</f>
        <v>2</v>
      </c>
    </row>
    <row r="185" spans="1:6" ht="15.75" x14ac:dyDescent="0.25">
      <c r="A185" s="3">
        <v>430955</v>
      </c>
      <c r="B185" s="3" t="s">
        <v>5</v>
      </c>
      <c r="C185" s="98" t="s">
        <v>4967</v>
      </c>
      <c r="D185" s="5" t="s">
        <v>6</v>
      </c>
      <c r="E185" s="6">
        <v>4254</v>
      </c>
      <c r="F185" s="31">
        <f>COUNTIFS('BASE DGSUAS'!B193:B1327,municipios!A185)</f>
        <v>1</v>
      </c>
    </row>
    <row r="186" spans="1:6" ht="15.75" x14ac:dyDescent="0.25">
      <c r="A186" s="3">
        <v>430710</v>
      </c>
      <c r="B186" s="3" t="s">
        <v>5</v>
      </c>
      <c r="C186" s="98" t="s">
        <v>4968</v>
      </c>
      <c r="D186" s="5" t="s">
        <v>6</v>
      </c>
      <c r="E186" s="6">
        <v>6753</v>
      </c>
      <c r="F186" s="31">
        <f>COUNTIFS('BASE DGSUAS'!B194:B1328,municipios!A186)</f>
        <v>1</v>
      </c>
    </row>
    <row r="187" spans="1:6" ht="15.75" x14ac:dyDescent="0.25">
      <c r="A187" s="3">
        <v>430957</v>
      </c>
      <c r="B187" s="3" t="s">
        <v>5</v>
      </c>
      <c r="C187" s="98" t="s">
        <v>4969</v>
      </c>
      <c r="D187" s="5" t="s">
        <v>6</v>
      </c>
      <c r="E187" s="6">
        <v>2954</v>
      </c>
      <c r="F187" s="31">
        <f>COUNTIFS('BASE DGSUAS'!B195:B1329,municipios!A187)</f>
        <v>1</v>
      </c>
    </row>
    <row r="188" spans="1:6" ht="15.75" x14ac:dyDescent="0.25">
      <c r="A188" s="3">
        <v>430960</v>
      </c>
      <c r="B188" s="3" t="s">
        <v>5</v>
      </c>
      <c r="C188" s="98" t="s">
        <v>4970</v>
      </c>
      <c r="D188" s="5" t="s">
        <v>6</v>
      </c>
      <c r="E188" s="6">
        <v>18348</v>
      </c>
      <c r="F188" s="31">
        <f>COUNTIFS('BASE DGSUAS'!B196:B1330,municipios!A188)</f>
        <v>7</v>
      </c>
    </row>
    <row r="189" spans="1:6" ht="15.75" x14ac:dyDescent="0.25">
      <c r="A189" s="3">
        <v>430965</v>
      </c>
      <c r="B189" s="3" t="s">
        <v>5</v>
      </c>
      <c r="C189" s="98" t="s">
        <v>4971</v>
      </c>
      <c r="D189" s="5" t="s">
        <v>6</v>
      </c>
      <c r="E189" s="6">
        <v>6043</v>
      </c>
      <c r="F189" s="31">
        <f>COUNTIFS('BASE DGSUAS'!B197:B1331,municipios!A189)</f>
        <v>1</v>
      </c>
    </row>
    <row r="190" spans="1:6" ht="15.75" x14ac:dyDescent="0.25">
      <c r="A190" s="3">
        <v>430970</v>
      </c>
      <c r="B190" s="3" t="s">
        <v>5</v>
      </c>
      <c r="C190" s="98" t="s">
        <v>4972</v>
      </c>
      <c r="D190" s="5" t="s">
        <v>6</v>
      </c>
      <c r="E190" s="6">
        <v>4919</v>
      </c>
      <c r="F190" s="31">
        <f>COUNTIFS('BASE DGSUAS'!B198:B1332,municipios!A190)</f>
        <v>1</v>
      </c>
    </row>
    <row r="191" spans="1:6" ht="15.75" x14ac:dyDescent="0.25">
      <c r="A191" s="3">
        <v>430975</v>
      </c>
      <c r="B191" s="3" t="s">
        <v>5</v>
      </c>
      <c r="C191" s="98" t="s">
        <v>4973</v>
      </c>
      <c r="D191" s="5" t="s">
        <v>6</v>
      </c>
      <c r="E191" s="6">
        <v>4371</v>
      </c>
      <c r="F191" s="31">
        <f>COUNTIFS('BASE DGSUAS'!B199:B1333,municipios!A191)</f>
        <v>1</v>
      </c>
    </row>
    <row r="192" spans="1:6" ht="15.75" x14ac:dyDescent="0.25">
      <c r="A192" s="3">
        <v>430980</v>
      </c>
      <c r="B192" s="3" t="s">
        <v>5</v>
      </c>
      <c r="C192" s="98" t="s">
        <v>4974</v>
      </c>
      <c r="D192" s="5" t="s">
        <v>6</v>
      </c>
      <c r="E192" s="6">
        <v>4710</v>
      </c>
      <c r="F192" s="31">
        <f>COUNTIFS('BASE DGSUAS'!B200:B1334,municipios!A192)</f>
        <v>2</v>
      </c>
    </row>
    <row r="193" spans="1:6" ht="15.75" x14ac:dyDescent="0.25">
      <c r="A193" s="3">
        <v>430990</v>
      </c>
      <c r="B193" s="3" t="s">
        <v>5</v>
      </c>
      <c r="C193" s="98" t="s">
        <v>4975</v>
      </c>
      <c r="D193" s="5" t="s">
        <v>6</v>
      </c>
      <c r="E193" s="6">
        <v>7171</v>
      </c>
      <c r="F193" s="31">
        <f>COUNTIFS('BASE DGSUAS'!B201:B1335,municipios!A193)</f>
        <v>1</v>
      </c>
    </row>
    <row r="194" spans="1:6" ht="15.75" x14ac:dyDescent="0.25">
      <c r="A194" s="3">
        <v>430995</v>
      </c>
      <c r="B194" s="3" t="s">
        <v>5</v>
      </c>
      <c r="C194" s="98" t="s">
        <v>4976</v>
      </c>
      <c r="D194" s="5" t="s">
        <v>6</v>
      </c>
      <c r="E194" s="6">
        <v>4061</v>
      </c>
      <c r="F194" s="31">
        <f>COUNTIFS('BASE DGSUAS'!B202:B1336,municipios!A194)</f>
        <v>1</v>
      </c>
    </row>
    <row r="195" spans="1:6" ht="15.75" x14ac:dyDescent="0.25">
      <c r="A195" s="3">
        <v>431000</v>
      </c>
      <c r="B195" s="3" t="s">
        <v>5</v>
      </c>
      <c r="C195" s="98" t="s">
        <v>4977</v>
      </c>
      <c r="D195" s="5" t="s">
        <v>6</v>
      </c>
      <c r="E195" s="6">
        <v>19310</v>
      </c>
      <c r="F195" s="31">
        <f>COUNTIFS('BASE DGSUAS'!B203:B1337,municipios!A195)</f>
        <v>4</v>
      </c>
    </row>
    <row r="196" spans="1:6" ht="15.75" x14ac:dyDescent="0.25">
      <c r="A196" s="3">
        <v>431010</v>
      </c>
      <c r="B196" s="3" t="s">
        <v>5</v>
      </c>
      <c r="C196" s="98" t="s">
        <v>4978</v>
      </c>
      <c r="D196" s="5" t="s">
        <v>7</v>
      </c>
      <c r="E196" s="6">
        <v>31660</v>
      </c>
      <c r="F196" s="31">
        <f>COUNTIFS('BASE DGSUAS'!B204:B1338,municipios!A196)</f>
        <v>2</v>
      </c>
    </row>
    <row r="197" spans="1:6" ht="15.75" x14ac:dyDescent="0.25">
      <c r="A197" s="3">
        <v>431020</v>
      </c>
      <c r="B197" s="3" t="s">
        <v>5</v>
      </c>
      <c r="C197" s="98" t="s">
        <v>4979</v>
      </c>
      <c r="D197" s="5" t="s">
        <v>8</v>
      </c>
      <c r="E197" s="6">
        <v>78915</v>
      </c>
      <c r="F197" s="31">
        <f>COUNTIFS('BASE DGSUAS'!B205:B1339,municipios!A197)</f>
        <v>4</v>
      </c>
    </row>
    <row r="198" spans="1:6" ht="15.75" x14ac:dyDescent="0.25">
      <c r="A198" s="3">
        <v>431030</v>
      </c>
      <c r="B198" s="3" t="s">
        <v>5</v>
      </c>
      <c r="C198" s="98" t="s">
        <v>4980</v>
      </c>
      <c r="D198" s="5" t="s">
        <v>6</v>
      </c>
      <c r="E198" s="6">
        <v>4102</v>
      </c>
      <c r="F198" s="31">
        <f>COUNTIFS('BASE DGSUAS'!B206:B1340,municipios!A198)</f>
        <v>1</v>
      </c>
    </row>
    <row r="199" spans="1:6" ht="15.75" x14ac:dyDescent="0.25">
      <c r="A199" s="3">
        <v>431033</v>
      </c>
      <c r="B199" s="3" t="s">
        <v>5</v>
      </c>
      <c r="C199" s="98" t="s">
        <v>4981</v>
      </c>
      <c r="D199" s="5" t="s">
        <v>6</v>
      </c>
      <c r="E199" s="6">
        <v>17670</v>
      </c>
      <c r="F199" s="31">
        <f>COUNTIFS('BASE DGSUAS'!B207:B1341,municipios!A199)</f>
        <v>3</v>
      </c>
    </row>
    <row r="200" spans="1:6" ht="15.75" x14ac:dyDescent="0.25">
      <c r="A200" s="3">
        <v>431036</v>
      </c>
      <c r="B200" s="3" t="s">
        <v>5</v>
      </c>
      <c r="C200" s="98" t="s">
        <v>4982</v>
      </c>
      <c r="D200" s="5" t="s">
        <v>6</v>
      </c>
      <c r="E200" s="6">
        <v>3023</v>
      </c>
      <c r="F200" s="31">
        <f>COUNTIFS('BASE DGSUAS'!B208:B1342,municipios!A200)</f>
        <v>1</v>
      </c>
    </row>
    <row r="201" spans="1:6" ht="15.75" x14ac:dyDescent="0.25">
      <c r="A201" s="3">
        <v>431040</v>
      </c>
      <c r="B201" s="3" t="s">
        <v>5</v>
      </c>
      <c r="C201" s="98" t="s">
        <v>4983</v>
      </c>
      <c r="D201" s="5" t="s">
        <v>6</v>
      </c>
      <c r="E201" s="6">
        <v>6618</v>
      </c>
      <c r="F201" s="31">
        <f>COUNTIFS('BASE DGSUAS'!B209:B1343,municipios!A201)</f>
        <v>1</v>
      </c>
    </row>
    <row r="202" spans="1:6" ht="15.75" x14ac:dyDescent="0.25">
      <c r="A202" s="3">
        <v>431041</v>
      </c>
      <c r="B202" s="3" t="s">
        <v>5</v>
      </c>
      <c r="C202" s="98" t="s">
        <v>4984</v>
      </c>
      <c r="D202" s="5" t="s">
        <v>6</v>
      </c>
      <c r="E202" s="6">
        <v>2267</v>
      </c>
      <c r="F202" s="31">
        <f>COUNTIFS('BASE DGSUAS'!B210:B1344,municipios!A202)</f>
        <v>1</v>
      </c>
    </row>
    <row r="203" spans="1:6" ht="15.75" x14ac:dyDescent="0.25">
      <c r="A203" s="3">
        <v>431043</v>
      </c>
      <c r="B203" s="3" t="s">
        <v>5</v>
      </c>
      <c r="C203" s="98" t="s">
        <v>4985</v>
      </c>
      <c r="D203" s="5" t="s">
        <v>6</v>
      </c>
      <c r="E203" s="6">
        <v>6016</v>
      </c>
      <c r="F203" s="31">
        <f>COUNTIFS('BASE DGSUAS'!B211:B1345,municipios!A203)</f>
        <v>1</v>
      </c>
    </row>
    <row r="204" spans="1:6" ht="15.75" x14ac:dyDescent="0.25">
      <c r="A204" s="3">
        <v>431046</v>
      </c>
      <c r="B204" s="3" t="s">
        <v>5</v>
      </c>
      <c r="C204" s="98" t="s">
        <v>4986</v>
      </c>
      <c r="D204" s="5" t="s">
        <v>6</v>
      </c>
      <c r="E204" s="6">
        <v>1944</v>
      </c>
      <c r="F204" s="31">
        <f>COUNTIFS('BASE DGSUAS'!B212:B1346,municipios!A204)</f>
        <v>2</v>
      </c>
    </row>
    <row r="205" spans="1:6" ht="15.75" x14ac:dyDescent="0.25">
      <c r="A205" s="3">
        <v>431050</v>
      </c>
      <c r="B205" s="3" t="s">
        <v>5</v>
      </c>
      <c r="C205" s="98" t="s">
        <v>4987</v>
      </c>
      <c r="D205" s="5" t="s">
        <v>6</v>
      </c>
      <c r="E205" s="6">
        <v>8078</v>
      </c>
      <c r="F205" s="31">
        <f>COUNTIFS('BASE DGSUAS'!B213:B1347,municipios!A205)</f>
        <v>2</v>
      </c>
    </row>
    <row r="206" spans="1:6" ht="15.75" x14ac:dyDescent="0.25">
      <c r="A206" s="3">
        <v>431053</v>
      </c>
      <c r="B206" s="3" t="s">
        <v>5</v>
      </c>
      <c r="C206" s="98" t="s">
        <v>4988</v>
      </c>
      <c r="D206" s="5" t="s">
        <v>6</v>
      </c>
      <c r="E206" s="6">
        <v>5010</v>
      </c>
      <c r="F206" s="31">
        <f>COUNTIFS('BASE DGSUAS'!B214:B1348,municipios!A206)</f>
        <v>2</v>
      </c>
    </row>
    <row r="207" spans="1:6" ht="15.75" x14ac:dyDescent="0.25">
      <c r="A207" s="3">
        <v>431055</v>
      </c>
      <c r="B207" s="3" t="s">
        <v>5</v>
      </c>
      <c r="C207" s="98" t="s">
        <v>4989</v>
      </c>
      <c r="D207" s="5" t="s">
        <v>6</v>
      </c>
      <c r="E207" s="6">
        <v>3441</v>
      </c>
      <c r="F207" s="31">
        <f>COUNTIFS('BASE DGSUAS'!B215:B1349,municipios!A207)</f>
        <v>1</v>
      </c>
    </row>
    <row r="208" spans="1:6" ht="15.75" x14ac:dyDescent="0.25">
      <c r="A208" s="3">
        <v>431057</v>
      </c>
      <c r="B208" s="3" t="s">
        <v>5</v>
      </c>
      <c r="C208" s="98" t="s">
        <v>4990</v>
      </c>
      <c r="D208" s="5" t="s">
        <v>6</v>
      </c>
      <c r="E208" s="6">
        <v>2344</v>
      </c>
      <c r="F208" s="31">
        <f>COUNTIFS('BASE DGSUAS'!B216:B1350,municipios!A208)</f>
        <v>1</v>
      </c>
    </row>
    <row r="209" spans="1:6" ht="15.75" x14ac:dyDescent="0.25">
      <c r="A209" s="3">
        <v>431060</v>
      </c>
      <c r="B209" s="3" t="s">
        <v>5</v>
      </c>
      <c r="C209" s="98" t="s">
        <v>4991</v>
      </c>
      <c r="D209" s="5" t="s">
        <v>7</v>
      </c>
      <c r="E209" s="6">
        <v>38159</v>
      </c>
      <c r="F209" s="31">
        <f>COUNTIFS('BASE DGSUAS'!B217:B1351,municipios!A209)</f>
        <v>4</v>
      </c>
    </row>
    <row r="210" spans="1:6" ht="15.75" x14ac:dyDescent="0.25">
      <c r="A210" s="3">
        <v>431065</v>
      </c>
      <c r="B210" s="3" t="s">
        <v>5</v>
      </c>
      <c r="C210" s="98" t="s">
        <v>4992</v>
      </c>
      <c r="D210" s="5" t="s">
        <v>6</v>
      </c>
      <c r="E210" s="6">
        <v>2584</v>
      </c>
      <c r="F210" s="31">
        <f>COUNTIFS('BASE DGSUAS'!B218:B1352,municipios!A210)</f>
        <v>2</v>
      </c>
    </row>
    <row r="211" spans="1:6" ht="15.75" x14ac:dyDescent="0.25">
      <c r="A211" s="3">
        <v>431070</v>
      </c>
      <c r="B211" s="3" t="s">
        <v>5</v>
      </c>
      <c r="C211" s="98" t="s">
        <v>4993</v>
      </c>
      <c r="D211" s="5" t="s">
        <v>6</v>
      </c>
      <c r="E211" s="6">
        <v>4171</v>
      </c>
      <c r="F211" s="31">
        <f>COUNTIFS('BASE DGSUAS'!B219:B1353,municipios!A211)</f>
        <v>1</v>
      </c>
    </row>
    <row r="212" spans="1:6" ht="15.75" x14ac:dyDescent="0.25">
      <c r="A212" s="3">
        <v>431075</v>
      </c>
      <c r="B212" s="3" t="s">
        <v>5</v>
      </c>
      <c r="C212" s="98" t="s">
        <v>4994</v>
      </c>
      <c r="D212" s="5" t="s">
        <v>6</v>
      </c>
      <c r="E212" s="6">
        <v>2156</v>
      </c>
      <c r="F212" s="31">
        <f>COUNTIFS('BASE DGSUAS'!B220:B1354,municipios!A212)</f>
        <v>1</v>
      </c>
    </row>
    <row r="213" spans="1:6" ht="15.75" x14ac:dyDescent="0.25">
      <c r="A213" s="3">
        <v>431080</v>
      </c>
      <c r="B213" s="3" t="s">
        <v>5</v>
      </c>
      <c r="C213" s="98" t="s">
        <v>4995</v>
      </c>
      <c r="D213" s="5" t="s">
        <v>6</v>
      </c>
      <c r="E213" s="6">
        <v>19874</v>
      </c>
      <c r="F213" s="31">
        <f>COUNTIFS('BASE DGSUAS'!B221:B1355,municipios!A213)</f>
        <v>1</v>
      </c>
    </row>
    <row r="214" spans="1:6" ht="15.75" x14ac:dyDescent="0.25">
      <c r="A214" s="3">
        <v>431085</v>
      </c>
      <c r="B214" s="3" t="s">
        <v>5</v>
      </c>
      <c r="C214" s="98" t="s">
        <v>4996</v>
      </c>
      <c r="D214" s="5" t="s">
        <v>6</v>
      </c>
      <c r="E214" s="6">
        <v>4098</v>
      </c>
      <c r="F214" s="31">
        <f>COUNTIFS('BASE DGSUAS'!B222:B1356,municipios!A214)</f>
        <v>1</v>
      </c>
    </row>
    <row r="215" spans="1:6" ht="15.75" x14ac:dyDescent="0.25">
      <c r="A215" s="3">
        <v>431087</v>
      </c>
      <c r="B215" s="3" t="s">
        <v>5</v>
      </c>
      <c r="C215" s="98" t="s">
        <v>4997</v>
      </c>
      <c r="D215" s="5" t="s">
        <v>6</v>
      </c>
      <c r="E215" s="6">
        <v>2507</v>
      </c>
      <c r="F215" s="31">
        <f>COUNTIFS('BASE DGSUAS'!B223:B1357,municipios!A215)</f>
        <v>1</v>
      </c>
    </row>
    <row r="216" spans="1:6" ht="15.75" x14ac:dyDescent="0.25">
      <c r="A216" s="3">
        <v>431090</v>
      </c>
      <c r="B216" s="3" t="s">
        <v>5</v>
      </c>
      <c r="C216" s="98" t="s">
        <v>4998</v>
      </c>
      <c r="D216" s="5" t="s">
        <v>6</v>
      </c>
      <c r="E216" s="6">
        <v>3633</v>
      </c>
      <c r="F216" s="31">
        <f>COUNTIFS('BASE DGSUAS'!B224:B1358,municipios!A216)</f>
        <v>1</v>
      </c>
    </row>
    <row r="217" spans="1:6" ht="15.75" x14ac:dyDescent="0.25">
      <c r="A217" s="3">
        <v>431100</v>
      </c>
      <c r="B217" s="3" t="s">
        <v>5</v>
      </c>
      <c r="C217" s="98" t="s">
        <v>4999</v>
      </c>
      <c r="D217" s="5" t="s">
        <v>7</v>
      </c>
      <c r="E217" s="6">
        <v>27931</v>
      </c>
      <c r="F217" s="31">
        <f>COUNTIFS('BASE DGSUAS'!B225:B1359,municipios!A217)</f>
        <v>5</v>
      </c>
    </row>
    <row r="218" spans="1:6" ht="15.75" x14ac:dyDescent="0.25">
      <c r="A218" s="3">
        <v>431110</v>
      </c>
      <c r="B218" s="3" t="s">
        <v>5</v>
      </c>
      <c r="C218" s="98" t="s">
        <v>5000</v>
      </c>
      <c r="D218" s="5" t="s">
        <v>6</v>
      </c>
      <c r="E218" s="6">
        <v>11473</v>
      </c>
      <c r="F218" s="31">
        <f>COUNTIFS('BASE DGSUAS'!B226:B1360,municipios!A218)</f>
        <v>3</v>
      </c>
    </row>
    <row r="219" spans="1:6" ht="15.75" x14ac:dyDescent="0.25">
      <c r="A219" s="3">
        <v>431112</v>
      </c>
      <c r="B219" s="3" t="s">
        <v>5</v>
      </c>
      <c r="C219" s="98" t="s">
        <v>5001</v>
      </c>
      <c r="D219" s="5" t="s">
        <v>6</v>
      </c>
      <c r="E219" s="6">
        <v>4177</v>
      </c>
      <c r="F219" s="31">
        <f>COUNTIFS('BASE DGSUAS'!B227:B1361,municipios!A219)</f>
        <v>1</v>
      </c>
    </row>
    <row r="220" spans="1:6" ht="15.75" x14ac:dyDescent="0.25">
      <c r="A220" s="3">
        <v>431115</v>
      </c>
      <c r="B220" s="3" t="s">
        <v>5</v>
      </c>
      <c r="C220" s="98" t="s">
        <v>5002</v>
      </c>
      <c r="D220" s="5" t="s">
        <v>6</v>
      </c>
      <c r="E220" s="6">
        <v>8331</v>
      </c>
      <c r="F220" s="31">
        <f>COUNTIFS('BASE DGSUAS'!B229:B1363,municipios!A220)</f>
        <v>1</v>
      </c>
    </row>
    <row r="221" spans="1:6" ht="15.75" x14ac:dyDescent="0.25">
      <c r="A221" s="3">
        <v>431120</v>
      </c>
      <c r="B221" s="3" t="s">
        <v>5</v>
      </c>
      <c r="C221" s="98" t="s">
        <v>5003</v>
      </c>
      <c r="D221" s="5" t="s">
        <v>6</v>
      </c>
      <c r="E221" s="6">
        <v>19579</v>
      </c>
      <c r="F221" s="31">
        <f>COUNTIFS('BASE DGSUAS'!B230:B1364,municipios!A221)</f>
        <v>4</v>
      </c>
    </row>
    <row r="222" spans="1:6" ht="15.75" x14ac:dyDescent="0.25">
      <c r="A222" s="3">
        <v>431123</v>
      </c>
      <c r="B222" s="3" t="s">
        <v>5</v>
      </c>
      <c r="C222" s="98" t="s">
        <v>5004</v>
      </c>
      <c r="D222" s="5" t="s">
        <v>6</v>
      </c>
      <c r="E222" s="6">
        <v>2662</v>
      </c>
      <c r="F222" s="31">
        <f>COUNTIFS('BASE DGSUAS'!B231:B1365,municipios!A222)</f>
        <v>1</v>
      </c>
    </row>
    <row r="223" spans="1:6" ht="15.75" x14ac:dyDescent="0.25">
      <c r="A223" s="3">
        <v>431127</v>
      </c>
      <c r="B223" s="3" t="s">
        <v>5</v>
      </c>
      <c r="C223" s="98" t="s">
        <v>5005</v>
      </c>
      <c r="D223" s="5" t="s">
        <v>6</v>
      </c>
      <c r="E223" s="6">
        <v>1598</v>
      </c>
      <c r="F223" s="31">
        <f>COUNTIFS('BASE DGSUAS'!B232:B1366,municipios!A223)</f>
        <v>3</v>
      </c>
    </row>
    <row r="224" spans="1:6" ht="15.75" x14ac:dyDescent="0.25">
      <c r="A224" s="3">
        <v>431130</v>
      </c>
      <c r="B224" s="3" t="s">
        <v>5</v>
      </c>
      <c r="C224" s="98" t="s">
        <v>5006</v>
      </c>
      <c r="D224" s="5" t="s">
        <v>7</v>
      </c>
      <c r="E224" s="6">
        <v>27525</v>
      </c>
      <c r="F224" s="31">
        <f>COUNTIFS('BASE DGSUAS'!B233:B1367,municipios!A224)</f>
        <v>3</v>
      </c>
    </row>
    <row r="225" spans="1:6" ht="15.75" x14ac:dyDescent="0.25">
      <c r="A225" s="3">
        <v>431125</v>
      </c>
      <c r="B225" s="3" t="s">
        <v>5</v>
      </c>
      <c r="C225" s="98" t="s">
        <v>5007</v>
      </c>
      <c r="D225" s="5" t="s">
        <v>6</v>
      </c>
      <c r="E225" s="6">
        <v>6185</v>
      </c>
      <c r="F225" s="31">
        <f>COUNTIFS('BASE DGSUAS'!B234:B1368,municipios!A225)</f>
        <v>1</v>
      </c>
    </row>
    <row r="226" spans="1:6" ht="15.75" x14ac:dyDescent="0.25">
      <c r="A226" s="3">
        <v>431140</v>
      </c>
      <c r="B226" s="3" t="s">
        <v>5</v>
      </c>
      <c r="C226" s="98" t="s">
        <v>5008</v>
      </c>
      <c r="D226" s="5" t="s">
        <v>8</v>
      </c>
      <c r="E226" s="6">
        <v>71445</v>
      </c>
      <c r="F226" s="31">
        <f>COUNTIFS('BASE DGSUAS'!B235:B1369,municipios!A226)</f>
        <v>3</v>
      </c>
    </row>
    <row r="227" spans="1:6" ht="15.75" x14ac:dyDescent="0.25">
      <c r="A227" s="3">
        <v>431142</v>
      </c>
      <c r="B227" s="3" t="s">
        <v>5</v>
      </c>
      <c r="C227" s="98" t="s">
        <v>5009</v>
      </c>
      <c r="D227" s="5" t="s">
        <v>6</v>
      </c>
      <c r="E227" s="6">
        <v>2487</v>
      </c>
      <c r="F227" s="31">
        <f>COUNTIFS('BASE DGSUAS'!B236:B1370,municipios!A227)</f>
        <v>1</v>
      </c>
    </row>
    <row r="228" spans="1:6" ht="15.75" x14ac:dyDescent="0.25">
      <c r="A228" s="3">
        <v>431150</v>
      </c>
      <c r="B228" s="3" t="s">
        <v>5</v>
      </c>
      <c r="C228" s="98" t="s">
        <v>5010</v>
      </c>
      <c r="D228" s="5" t="s">
        <v>6</v>
      </c>
      <c r="E228" s="6">
        <v>7679</v>
      </c>
      <c r="F228" s="31">
        <f>COUNTIFS('BASE DGSUAS'!B237:B1371,municipios!A228)</f>
        <v>1</v>
      </c>
    </row>
    <row r="229" spans="1:6" ht="15.75" x14ac:dyDescent="0.25">
      <c r="A229" s="3">
        <v>431160</v>
      </c>
      <c r="B229" s="3" t="s">
        <v>5</v>
      </c>
      <c r="C229" s="98" t="s">
        <v>5011</v>
      </c>
      <c r="D229" s="5" t="s">
        <v>6</v>
      </c>
      <c r="E229" s="6">
        <v>5780</v>
      </c>
      <c r="F229" s="31">
        <f>COUNTIFS('BASE DGSUAS'!B238:B1372,municipios!A229)</f>
        <v>1</v>
      </c>
    </row>
    <row r="230" spans="1:6" ht="15.75" x14ac:dyDescent="0.25">
      <c r="A230" s="3">
        <v>431162</v>
      </c>
      <c r="B230" s="3" t="s">
        <v>5</v>
      </c>
      <c r="C230" s="98" t="s">
        <v>5012</v>
      </c>
      <c r="D230" s="5" t="s">
        <v>6</v>
      </c>
      <c r="E230" s="6">
        <v>5227</v>
      </c>
      <c r="F230" s="31">
        <f>COUNTIFS('BASE DGSUAS'!B239:B1373,municipios!A230)</f>
        <v>2</v>
      </c>
    </row>
    <row r="231" spans="1:6" ht="15.75" x14ac:dyDescent="0.25">
      <c r="A231" s="3">
        <v>431171</v>
      </c>
      <c r="B231" s="3" t="s">
        <v>5</v>
      </c>
      <c r="C231" s="98" t="s">
        <v>5013</v>
      </c>
      <c r="D231" s="5" t="s">
        <v>6</v>
      </c>
      <c r="E231" s="6">
        <v>4738</v>
      </c>
      <c r="F231" s="31">
        <f>COUNTIFS('BASE DGSUAS'!B241:B1375,municipios!A231)</f>
        <v>1</v>
      </c>
    </row>
    <row r="232" spans="1:6" ht="15.75" x14ac:dyDescent="0.25">
      <c r="A232" s="3">
        <v>431170</v>
      </c>
      <c r="B232" s="3" t="s">
        <v>5</v>
      </c>
      <c r="C232" s="98" t="s">
        <v>5014</v>
      </c>
      <c r="D232" s="5" t="s">
        <v>6</v>
      </c>
      <c r="E232" s="6">
        <v>5510</v>
      </c>
      <c r="F232" s="31">
        <f>COUNTIFS('BASE DGSUAS'!B242:B1376,municipios!A232)</f>
        <v>2</v>
      </c>
    </row>
    <row r="233" spans="1:6" ht="15.75" x14ac:dyDescent="0.25">
      <c r="A233" s="3">
        <v>431173</v>
      </c>
      <c r="B233" s="3" t="s">
        <v>5</v>
      </c>
      <c r="C233" s="98" t="s">
        <v>5015</v>
      </c>
      <c r="D233" s="5" t="s">
        <v>6</v>
      </c>
      <c r="E233" s="6">
        <v>3003</v>
      </c>
      <c r="F233" s="31">
        <f>COUNTIFS('BASE DGSUAS'!B243:B1377,municipios!A233)</f>
        <v>3</v>
      </c>
    </row>
    <row r="234" spans="1:6" ht="15.75" x14ac:dyDescent="0.25">
      <c r="A234" s="3">
        <v>431175</v>
      </c>
      <c r="B234" s="3" t="s">
        <v>5</v>
      </c>
      <c r="C234" s="98" t="s">
        <v>5016</v>
      </c>
      <c r="D234" s="5" t="s">
        <v>6</v>
      </c>
      <c r="E234" s="6">
        <v>7072</v>
      </c>
      <c r="F234" s="31">
        <f>COUNTIFS('BASE DGSUAS'!B244:B1378,municipios!A234)</f>
        <v>1</v>
      </c>
    </row>
    <row r="235" spans="1:6" ht="15.75" x14ac:dyDescent="0.25">
      <c r="A235" s="3">
        <v>431177</v>
      </c>
      <c r="B235" s="3" t="s">
        <v>5</v>
      </c>
      <c r="C235" s="98" t="s">
        <v>5017</v>
      </c>
      <c r="D235" s="5" t="s">
        <v>6</v>
      </c>
      <c r="E235" s="6">
        <v>6905</v>
      </c>
      <c r="F235" s="31">
        <f>COUNTIFS('BASE DGSUAS'!B245:B1379,municipios!A235)</f>
        <v>1</v>
      </c>
    </row>
    <row r="236" spans="1:6" ht="15.75" x14ac:dyDescent="0.25">
      <c r="A236" s="3">
        <v>431179</v>
      </c>
      <c r="B236" s="3" t="s">
        <v>5</v>
      </c>
      <c r="C236" s="98" t="s">
        <v>5018</v>
      </c>
      <c r="D236" s="5" t="s">
        <v>6</v>
      </c>
      <c r="E236" s="6">
        <v>2527</v>
      </c>
      <c r="F236" s="31">
        <f>COUNTIFS('BASE DGSUAS'!B246:B1380,municipios!A236)</f>
        <v>1</v>
      </c>
    </row>
    <row r="237" spans="1:6" ht="15.75" x14ac:dyDescent="0.25">
      <c r="A237" s="3">
        <v>431180</v>
      </c>
      <c r="B237" s="3" t="s">
        <v>5</v>
      </c>
      <c r="C237" s="98" t="s">
        <v>5019</v>
      </c>
      <c r="D237" s="5" t="s">
        <v>7</v>
      </c>
      <c r="E237" s="6">
        <v>36364</v>
      </c>
      <c r="F237" s="31">
        <f>COUNTIFS('BASE DGSUAS'!B247:B1381,municipios!A237)</f>
        <v>3</v>
      </c>
    </row>
    <row r="238" spans="1:6" ht="15.75" x14ac:dyDescent="0.25">
      <c r="A238" s="3">
        <v>431190</v>
      </c>
      <c r="B238" s="3" t="s">
        <v>5</v>
      </c>
      <c r="C238" s="98" t="s">
        <v>5020</v>
      </c>
      <c r="D238" s="5" t="s">
        <v>6</v>
      </c>
      <c r="E238" s="6">
        <v>5134</v>
      </c>
      <c r="F238" s="31">
        <f>COUNTIFS('BASE DGSUAS'!B248:B1382,municipios!A238)</f>
        <v>1</v>
      </c>
    </row>
    <row r="239" spans="1:6" ht="15.75" x14ac:dyDescent="0.25">
      <c r="A239" s="3">
        <v>431198</v>
      </c>
      <c r="B239" s="3" t="s">
        <v>5</v>
      </c>
      <c r="C239" s="98" t="s">
        <v>5021</v>
      </c>
      <c r="D239" s="5" t="s">
        <v>6</v>
      </c>
      <c r="E239" s="6">
        <v>3768</v>
      </c>
      <c r="F239" s="31">
        <f>COUNTIFS('BASE DGSUAS'!B249:B1383,municipios!A239)</f>
        <v>1</v>
      </c>
    </row>
    <row r="240" spans="1:6" ht="15.75" x14ac:dyDescent="0.25">
      <c r="A240" s="3">
        <v>431200</v>
      </c>
      <c r="B240" s="3" t="s">
        <v>5</v>
      </c>
      <c r="C240" s="98" t="s">
        <v>5022</v>
      </c>
      <c r="D240" s="5" t="s">
        <v>6</v>
      </c>
      <c r="E240" s="6">
        <v>2210</v>
      </c>
      <c r="F240" s="31">
        <f>COUNTIFS('BASE DGSUAS'!B250:B1384,municipios!A240)</f>
        <v>1</v>
      </c>
    </row>
    <row r="241" spans="1:6" ht="15.75" x14ac:dyDescent="0.25">
      <c r="A241" s="3">
        <v>431205</v>
      </c>
      <c r="B241" s="3" t="s">
        <v>5</v>
      </c>
      <c r="C241" s="98" t="s">
        <v>5023</v>
      </c>
      <c r="D241" s="5" t="s">
        <v>6</v>
      </c>
      <c r="E241" s="6">
        <v>4068</v>
      </c>
      <c r="F241" s="31">
        <f>COUNTIFS('BASE DGSUAS'!B251:B1385,municipios!A241)</f>
        <v>1</v>
      </c>
    </row>
    <row r="242" spans="1:6" ht="15.75" x14ac:dyDescent="0.25">
      <c r="A242" s="3">
        <v>431210</v>
      </c>
      <c r="B242" s="3" t="s">
        <v>5</v>
      </c>
      <c r="C242" s="98" t="s">
        <v>5024</v>
      </c>
      <c r="D242" s="5" t="s">
        <v>6</v>
      </c>
      <c r="E242" s="6">
        <v>5111</v>
      </c>
      <c r="F242" s="31">
        <f>COUNTIFS('BASE DGSUAS'!B252:B1386,municipios!A242)</f>
        <v>2</v>
      </c>
    </row>
    <row r="243" spans="1:6" ht="15.75" x14ac:dyDescent="0.25">
      <c r="A243" s="3">
        <v>431213</v>
      </c>
      <c r="B243" s="3" t="s">
        <v>5</v>
      </c>
      <c r="C243" s="98" t="s">
        <v>5025</v>
      </c>
      <c r="D243" s="5" t="s">
        <v>6</v>
      </c>
      <c r="E243" s="6">
        <v>2470</v>
      </c>
      <c r="F243" s="31">
        <f>COUNTIFS('BASE DGSUAS'!B253:B1387,municipios!A243)</f>
        <v>2</v>
      </c>
    </row>
    <row r="244" spans="1:6" ht="15.75" x14ac:dyDescent="0.25">
      <c r="A244" s="3">
        <v>431215</v>
      </c>
      <c r="B244" s="3" t="s">
        <v>5</v>
      </c>
      <c r="C244" s="98" t="s">
        <v>5026</v>
      </c>
      <c r="D244" s="5" t="s">
        <v>6</v>
      </c>
      <c r="E244" s="6">
        <v>3865</v>
      </c>
      <c r="F244" s="31">
        <f>COUNTIFS('BASE DGSUAS'!B254:B1388,municipios!A244)</f>
        <v>1</v>
      </c>
    </row>
    <row r="245" spans="1:6" ht="15.75" x14ac:dyDescent="0.25">
      <c r="A245" s="3">
        <v>431217</v>
      </c>
      <c r="B245" s="3" t="s">
        <v>5</v>
      </c>
      <c r="C245" s="98" t="s">
        <v>5027</v>
      </c>
      <c r="D245" s="5" t="s">
        <v>6</v>
      </c>
      <c r="E245" s="6">
        <v>1799</v>
      </c>
      <c r="F245" s="31">
        <f>COUNTIFS('BASE DGSUAS'!B255:B1389,municipios!A245)</f>
        <v>1</v>
      </c>
    </row>
    <row r="246" spans="1:6" ht="15.75" x14ac:dyDescent="0.25">
      <c r="A246" s="3">
        <v>431220</v>
      </c>
      <c r="B246" s="3" t="s">
        <v>5</v>
      </c>
      <c r="C246" s="98" t="s">
        <v>5028</v>
      </c>
      <c r="D246" s="5" t="s">
        <v>6</v>
      </c>
      <c r="E246" s="6">
        <v>4911</v>
      </c>
      <c r="F246" s="31">
        <f>COUNTIFS('BASE DGSUAS'!B256:B1390,municipios!A246)</f>
        <v>1</v>
      </c>
    </row>
    <row r="247" spans="1:6" ht="15.75" x14ac:dyDescent="0.25">
      <c r="A247" s="3">
        <v>431225</v>
      </c>
      <c r="B247" s="3" t="s">
        <v>5</v>
      </c>
      <c r="C247" s="98" t="s">
        <v>5029</v>
      </c>
      <c r="D247" s="5" t="s">
        <v>6</v>
      </c>
      <c r="E247" s="6">
        <v>7631</v>
      </c>
      <c r="F247" s="31">
        <f>COUNTIFS('BASE DGSUAS'!B257:B1391,municipios!A247)</f>
        <v>1</v>
      </c>
    </row>
    <row r="248" spans="1:6" ht="15.75" x14ac:dyDescent="0.25">
      <c r="A248" s="3">
        <v>431230</v>
      </c>
      <c r="B248" s="3" t="s">
        <v>5</v>
      </c>
      <c r="C248" s="98" t="s">
        <v>5030</v>
      </c>
      <c r="D248" s="5" t="s">
        <v>6</v>
      </c>
      <c r="E248" s="6">
        <v>4855</v>
      </c>
      <c r="F248" s="31">
        <f>COUNTIFS('BASE DGSUAS'!B258:B1392,municipios!A248)</f>
        <v>1</v>
      </c>
    </row>
    <row r="249" spans="1:6" ht="15.75" x14ac:dyDescent="0.25">
      <c r="A249" s="3">
        <v>431235</v>
      </c>
      <c r="B249" s="3" t="s">
        <v>5</v>
      </c>
      <c r="C249" s="98" t="s">
        <v>5031</v>
      </c>
      <c r="D249" s="5" t="s">
        <v>6</v>
      </c>
      <c r="E249" s="6">
        <v>1542</v>
      </c>
      <c r="F249" s="31">
        <f>COUNTIFS('BASE DGSUAS'!B259:B1393,municipios!A249)</f>
        <v>1</v>
      </c>
    </row>
    <row r="250" spans="1:6" ht="15.75" x14ac:dyDescent="0.25">
      <c r="A250" s="3">
        <v>431237</v>
      </c>
      <c r="B250" s="3" t="s">
        <v>5</v>
      </c>
      <c r="C250" s="98" t="s">
        <v>5032</v>
      </c>
      <c r="D250" s="5" t="s">
        <v>6</v>
      </c>
      <c r="E250" s="6">
        <v>3102</v>
      </c>
      <c r="F250" s="31">
        <f>COUNTIFS('BASE DGSUAS'!B260:B1394,municipios!A250)</f>
        <v>1</v>
      </c>
    </row>
    <row r="251" spans="1:6" ht="15.75" x14ac:dyDescent="0.25">
      <c r="A251" s="3">
        <v>431238</v>
      </c>
      <c r="B251" s="3" t="s">
        <v>5</v>
      </c>
      <c r="C251" s="98" t="s">
        <v>5033</v>
      </c>
      <c r="D251" s="5" t="s">
        <v>6</v>
      </c>
      <c r="E251" s="6">
        <v>2670</v>
      </c>
      <c r="F251" s="31">
        <f>COUNTIFS('BASE DGSUAS'!B261:B1395,municipios!A251)</f>
        <v>1</v>
      </c>
    </row>
    <row r="252" spans="1:6" ht="15.75" x14ac:dyDescent="0.25">
      <c r="A252" s="3">
        <v>431240</v>
      </c>
      <c r="B252" s="3" t="s">
        <v>5</v>
      </c>
      <c r="C252" s="98" t="s">
        <v>5034</v>
      </c>
      <c r="D252" s="5" t="s">
        <v>8</v>
      </c>
      <c r="E252" s="6">
        <v>59415</v>
      </c>
      <c r="F252" s="31">
        <f>COUNTIFS('BASE DGSUAS'!B262:B1396,municipios!A252)</f>
        <v>3</v>
      </c>
    </row>
    <row r="253" spans="1:6" ht="15.75" x14ac:dyDescent="0.25">
      <c r="A253" s="3">
        <v>431242</v>
      </c>
      <c r="B253" s="3" t="s">
        <v>5</v>
      </c>
      <c r="C253" s="98" t="s">
        <v>5035</v>
      </c>
      <c r="D253" s="5" t="s">
        <v>6</v>
      </c>
      <c r="E253" s="6">
        <v>2749</v>
      </c>
      <c r="F253" s="31">
        <f>COUNTIFS('BASE DGSUAS'!B263:B1397,municipios!A253)</f>
        <v>1</v>
      </c>
    </row>
    <row r="254" spans="1:6" ht="15.75" x14ac:dyDescent="0.25">
      <c r="A254" s="3">
        <v>431244</v>
      </c>
      <c r="B254" s="3" t="s">
        <v>5</v>
      </c>
      <c r="C254" s="98" t="s">
        <v>5036</v>
      </c>
      <c r="D254" s="5" t="s">
        <v>6</v>
      </c>
      <c r="E254" s="6">
        <v>3182</v>
      </c>
      <c r="F254" s="31">
        <f>COUNTIFS('BASE DGSUAS'!B264:B1398,municipios!A254)</f>
        <v>1</v>
      </c>
    </row>
    <row r="255" spans="1:6" ht="15.75" x14ac:dyDescent="0.25">
      <c r="A255" s="3">
        <v>431245</v>
      </c>
      <c r="B255" s="3" t="s">
        <v>5</v>
      </c>
      <c r="C255" s="98" t="s">
        <v>5037</v>
      </c>
      <c r="D255" s="5" t="s">
        <v>6</v>
      </c>
      <c r="E255" s="6">
        <v>6227</v>
      </c>
      <c r="F255" s="31">
        <f>COUNTIFS('BASE DGSUAS'!B265:B1399,municipios!A255)</f>
        <v>1</v>
      </c>
    </row>
    <row r="256" spans="1:6" ht="15.75" x14ac:dyDescent="0.25">
      <c r="A256" s="3">
        <v>431247</v>
      </c>
      <c r="B256" s="3" t="s">
        <v>5</v>
      </c>
      <c r="C256" s="98" t="s">
        <v>5038</v>
      </c>
      <c r="D256" s="5" t="s">
        <v>6</v>
      </c>
      <c r="E256" s="6">
        <v>5676</v>
      </c>
      <c r="F256" s="31">
        <f>COUNTIFS('BASE DGSUAS'!B266:B1400,municipios!A256)</f>
        <v>1</v>
      </c>
    </row>
    <row r="257" spans="1:6" ht="15.75" x14ac:dyDescent="0.25">
      <c r="A257" s="3">
        <v>431250</v>
      </c>
      <c r="B257" s="3" t="s">
        <v>5</v>
      </c>
      <c r="C257" s="98" t="s">
        <v>5039</v>
      </c>
      <c r="D257" s="5" t="s">
        <v>6</v>
      </c>
      <c r="E257" s="6">
        <v>12124</v>
      </c>
      <c r="F257" s="31">
        <f>COUNTIFS('BASE DGSUAS'!B267:B1401,municipios!A257)</f>
        <v>2</v>
      </c>
    </row>
    <row r="258" spans="1:6" ht="15.75" x14ac:dyDescent="0.25">
      <c r="A258" s="3">
        <v>431260</v>
      </c>
      <c r="B258" s="3" t="s">
        <v>5</v>
      </c>
      <c r="C258" s="98" t="s">
        <v>5040</v>
      </c>
      <c r="D258" s="5" t="s">
        <v>6</v>
      </c>
      <c r="E258" s="6">
        <v>4791</v>
      </c>
      <c r="F258" s="31">
        <f>COUNTIFS('BASE DGSUAS'!B268:B1402,municipios!A258)</f>
        <v>1</v>
      </c>
    </row>
    <row r="259" spans="1:6" ht="15.75" x14ac:dyDescent="0.25">
      <c r="A259" s="3">
        <v>431261</v>
      </c>
      <c r="B259" s="3" t="s">
        <v>5</v>
      </c>
      <c r="C259" s="98" t="s">
        <v>5041</v>
      </c>
      <c r="D259" s="5" t="s">
        <v>6</v>
      </c>
      <c r="E259" s="6">
        <v>2988</v>
      </c>
      <c r="F259" s="31">
        <f>COUNTIFS('BASE DGSUAS'!B269:B1403,municipios!A259)</f>
        <v>1</v>
      </c>
    </row>
    <row r="260" spans="1:6" ht="15.75" x14ac:dyDescent="0.25">
      <c r="A260" s="3">
        <v>431262</v>
      </c>
      <c r="B260" s="3" t="s">
        <v>5</v>
      </c>
      <c r="C260" s="98" t="s">
        <v>5042</v>
      </c>
      <c r="D260" s="5" t="s">
        <v>6</v>
      </c>
      <c r="E260" s="6">
        <v>1813</v>
      </c>
      <c r="F260" s="31">
        <f>COUNTIFS('BASE DGSUAS'!B270:B1404,municipios!A260)</f>
        <v>1</v>
      </c>
    </row>
    <row r="261" spans="1:6" ht="15.75" x14ac:dyDescent="0.25">
      <c r="A261" s="3">
        <v>431265</v>
      </c>
      <c r="B261" s="3" t="s">
        <v>5</v>
      </c>
      <c r="C261" s="98" t="s">
        <v>5043</v>
      </c>
      <c r="D261" s="5" t="s">
        <v>6</v>
      </c>
      <c r="E261" s="6">
        <v>15936</v>
      </c>
      <c r="F261" s="31">
        <f>COUNTIFS('BASE DGSUAS'!B271:B1405,municipios!A261)</f>
        <v>3</v>
      </c>
    </row>
    <row r="262" spans="1:6" ht="15.75" x14ac:dyDescent="0.25">
      <c r="A262" s="3">
        <v>431267</v>
      </c>
      <c r="B262" s="3" t="s">
        <v>5</v>
      </c>
      <c r="C262" s="98" t="s">
        <v>5044</v>
      </c>
      <c r="D262" s="5" t="s">
        <v>6</v>
      </c>
      <c r="E262" s="6">
        <v>1721</v>
      </c>
      <c r="F262" s="31">
        <f>COUNTIFS('BASE DGSUAS'!B272:B1406,municipios!A262)</f>
        <v>1</v>
      </c>
    </row>
    <row r="263" spans="1:6" ht="15.75" x14ac:dyDescent="0.25">
      <c r="A263" s="3">
        <v>431270</v>
      </c>
      <c r="B263" s="3" t="s">
        <v>5</v>
      </c>
      <c r="C263" s="98" t="s">
        <v>5045</v>
      </c>
      <c r="D263" s="5" t="s">
        <v>6</v>
      </c>
      <c r="E263" s="6">
        <v>12074</v>
      </c>
      <c r="F263" s="31">
        <f>COUNTIFS('BASE DGSUAS'!B273:B1407,municipios!A263)</f>
        <v>2</v>
      </c>
    </row>
    <row r="264" spans="1:6" ht="15.75" x14ac:dyDescent="0.25">
      <c r="A264" s="3">
        <v>431275</v>
      </c>
      <c r="B264" s="3" t="s">
        <v>5</v>
      </c>
      <c r="C264" s="98" t="s">
        <v>5046</v>
      </c>
      <c r="D264" s="5" t="s">
        <v>6</v>
      </c>
      <c r="E264" s="6">
        <v>3182</v>
      </c>
      <c r="F264" s="31">
        <f>COUNTIFS('BASE DGSUAS'!B274:B1408,municipios!A264)</f>
        <v>1</v>
      </c>
    </row>
    <row r="265" spans="1:6" ht="15.75" x14ac:dyDescent="0.25">
      <c r="A265" s="3">
        <v>431280</v>
      </c>
      <c r="B265" s="3" t="s">
        <v>5</v>
      </c>
      <c r="C265" s="98" t="s">
        <v>5047</v>
      </c>
      <c r="D265" s="5" t="s">
        <v>6</v>
      </c>
      <c r="E265" s="6">
        <v>4001</v>
      </c>
      <c r="F265" s="31">
        <f>COUNTIFS('BASE DGSUAS'!B275:B1409,municipios!A265)</f>
        <v>1</v>
      </c>
    </row>
    <row r="266" spans="1:6" ht="15.75" x14ac:dyDescent="0.25">
      <c r="A266" s="3">
        <v>431290</v>
      </c>
      <c r="B266" s="3" t="s">
        <v>5</v>
      </c>
      <c r="C266" s="98" t="s">
        <v>5048</v>
      </c>
      <c r="D266" s="5" t="s">
        <v>6</v>
      </c>
      <c r="E266" s="6">
        <v>8840</v>
      </c>
      <c r="F266" s="31">
        <f>COUNTIFS('BASE DGSUAS'!B276:B1410,municipios!A266)</f>
        <v>1</v>
      </c>
    </row>
    <row r="267" spans="1:6" ht="15.75" x14ac:dyDescent="0.25">
      <c r="A267" s="3">
        <v>431300</v>
      </c>
      <c r="B267" s="3" t="s">
        <v>5</v>
      </c>
      <c r="C267" s="98" t="s">
        <v>5049</v>
      </c>
      <c r="D267" s="5" t="s">
        <v>6</v>
      </c>
      <c r="E267" s="6">
        <v>3184</v>
      </c>
      <c r="F267" s="31">
        <f>COUNTIFS('BASE DGSUAS'!B278:B1412,municipios!A267)</f>
        <v>1</v>
      </c>
    </row>
    <row r="268" spans="1:6" ht="15.75" x14ac:dyDescent="0.25">
      <c r="A268" s="3">
        <v>431301</v>
      </c>
      <c r="B268" s="3" t="s">
        <v>5</v>
      </c>
      <c r="C268" s="98" t="s">
        <v>5050</v>
      </c>
      <c r="D268" s="5" t="s">
        <v>6</v>
      </c>
      <c r="E268" s="6">
        <v>2751</v>
      </c>
      <c r="F268" s="31">
        <f>COUNTIFS('BASE DGSUAS'!B279:B1413,municipios!A268)</f>
        <v>2</v>
      </c>
    </row>
    <row r="269" spans="1:6" ht="15.75" x14ac:dyDescent="0.25">
      <c r="A269" s="3">
        <v>431303</v>
      </c>
      <c r="B269" s="3" t="s">
        <v>5</v>
      </c>
      <c r="C269" s="98" t="s">
        <v>5051</v>
      </c>
      <c r="D269" s="5" t="s">
        <v>6</v>
      </c>
      <c r="E269" s="6">
        <v>4671</v>
      </c>
      <c r="F269" s="31">
        <f>COUNTIFS('BASE DGSUAS'!B280:B1414,municipios!A269)</f>
        <v>1</v>
      </c>
    </row>
    <row r="270" spans="1:6" ht="15.75" x14ac:dyDescent="0.25">
      <c r="A270" s="3">
        <v>431306</v>
      </c>
      <c r="B270" s="3" t="s">
        <v>5</v>
      </c>
      <c r="C270" s="98" t="s">
        <v>5052</v>
      </c>
      <c r="D270" s="5" t="s">
        <v>6</v>
      </c>
      <c r="E270" s="6">
        <v>18346</v>
      </c>
      <c r="F270" s="31">
        <f>COUNTIFS('BASE DGSUAS'!B281:B1415,municipios!A270)</f>
        <v>2</v>
      </c>
    </row>
    <row r="271" spans="1:6" ht="15.75" x14ac:dyDescent="0.25">
      <c r="A271" s="3">
        <v>431310</v>
      </c>
      <c r="B271" s="3" t="s">
        <v>5</v>
      </c>
      <c r="C271" s="98" t="s">
        <v>5053</v>
      </c>
      <c r="D271" s="5" t="s">
        <v>6</v>
      </c>
      <c r="E271" s="6">
        <v>6342</v>
      </c>
      <c r="F271" s="31">
        <f>COUNTIFS('BASE DGSUAS'!B282:B1416,municipios!A271)</f>
        <v>1</v>
      </c>
    </row>
    <row r="272" spans="1:6" ht="15.75" x14ac:dyDescent="0.25">
      <c r="A272" s="3">
        <v>431320</v>
      </c>
      <c r="B272" s="3" t="s">
        <v>5</v>
      </c>
      <c r="C272" s="98" t="s">
        <v>5054</v>
      </c>
      <c r="D272" s="5" t="s">
        <v>6</v>
      </c>
      <c r="E272" s="6">
        <v>19045</v>
      </c>
      <c r="F272" s="31">
        <f>COUNTIFS('BASE DGSUAS'!B283:B1417,municipios!A272)</f>
        <v>5</v>
      </c>
    </row>
    <row r="273" spans="1:6" ht="15.75" x14ac:dyDescent="0.25">
      <c r="A273" s="3">
        <v>431330</v>
      </c>
      <c r="B273" s="3" t="s">
        <v>5</v>
      </c>
      <c r="C273" s="98" t="s">
        <v>5055</v>
      </c>
      <c r="D273" s="5" t="s">
        <v>7</v>
      </c>
      <c r="E273" s="6">
        <v>22830</v>
      </c>
      <c r="F273" s="31">
        <f>COUNTIFS('BASE DGSUAS'!B284:B1418,municipios!A273)</f>
        <v>3</v>
      </c>
    </row>
    <row r="274" spans="1:6" ht="15.75" x14ac:dyDescent="0.25">
      <c r="A274" s="3">
        <v>431333</v>
      </c>
      <c r="B274" s="3" t="s">
        <v>5</v>
      </c>
      <c r="C274" s="98" t="s">
        <v>5056</v>
      </c>
      <c r="D274" s="5" t="s">
        <v>6</v>
      </c>
      <c r="E274" s="6">
        <v>2437</v>
      </c>
      <c r="F274" s="31">
        <f>COUNTIFS('BASE DGSUAS'!B285:B1419,municipios!A274)</f>
        <v>1</v>
      </c>
    </row>
    <row r="275" spans="1:6" ht="15.75" x14ac:dyDescent="0.25">
      <c r="A275" s="3">
        <v>431335</v>
      </c>
      <c r="B275" s="3" t="s">
        <v>5</v>
      </c>
      <c r="C275" s="98" t="s">
        <v>5057</v>
      </c>
      <c r="D275" s="5" t="s">
        <v>6</v>
      </c>
      <c r="E275" s="6">
        <v>3343</v>
      </c>
      <c r="F275" s="31">
        <f>COUNTIFS('BASE DGSUAS'!B286:B1420,municipios!A275)</f>
        <v>2</v>
      </c>
    </row>
    <row r="276" spans="1:6" ht="15.75" x14ac:dyDescent="0.25">
      <c r="A276" s="3">
        <v>431337</v>
      </c>
      <c r="B276" s="3" t="s">
        <v>5</v>
      </c>
      <c r="C276" s="98" t="s">
        <v>5058</v>
      </c>
      <c r="D276" s="5" t="s">
        <v>7</v>
      </c>
      <c r="E276" s="6">
        <v>22716</v>
      </c>
      <c r="F276" s="31">
        <f>COUNTIFS('BASE DGSUAS'!B287:B1421,municipios!A276)</f>
        <v>2</v>
      </c>
    </row>
    <row r="277" spans="1:6" ht="15.75" x14ac:dyDescent="0.25">
      <c r="A277" s="3">
        <v>431349</v>
      </c>
      <c r="B277" s="3" t="s">
        <v>5</v>
      </c>
      <c r="C277" s="98" t="s">
        <v>5059</v>
      </c>
      <c r="D277" s="5" t="s">
        <v>6</v>
      </c>
      <c r="E277" s="6">
        <v>3978</v>
      </c>
      <c r="F277" s="31">
        <f>COUNTIFS('BASE DGSUAS'!B288:B1422,municipios!A277)</f>
        <v>2</v>
      </c>
    </row>
    <row r="278" spans="1:6" ht="15.75" x14ac:dyDescent="0.25">
      <c r="A278" s="3">
        <v>431339</v>
      </c>
      <c r="B278" s="3" t="s">
        <v>5</v>
      </c>
      <c r="C278" s="98" t="s">
        <v>5060</v>
      </c>
      <c r="D278" s="5" t="s">
        <v>6</v>
      </c>
      <c r="E278" s="6">
        <v>3855</v>
      </c>
      <c r="F278" s="31">
        <f>COUNTIFS('BASE DGSUAS'!B289:B1423,municipios!A278)</f>
        <v>1</v>
      </c>
    </row>
    <row r="279" spans="1:6" ht="15.75" x14ac:dyDescent="0.25">
      <c r="A279" s="3">
        <v>431340</v>
      </c>
      <c r="B279" s="3" t="s">
        <v>5</v>
      </c>
      <c r="C279" s="98" t="s">
        <v>5061</v>
      </c>
      <c r="D279" s="5" t="s">
        <v>9</v>
      </c>
      <c r="E279" s="6">
        <v>238940</v>
      </c>
      <c r="F279" s="31">
        <f>COUNTIFS('BASE DGSUAS'!B290:B1424,municipios!A279)</f>
        <v>8</v>
      </c>
    </row>
    <row r="280" spans="1:6" ht="15.75" x14ac:dyDescent="0.25">
      <c r="A280" s="3">
        <v>431342</v>
      </c>
      <c r="B280" s="3" t="s">
        <v>5</v>
      </c>
      <c r="C280" s="98" t="s">
        <v>5062</v>
      </c>
      <c r="D280" s="5" t="s">
        <v>6</v>
      </c>
      <c r="E280" s="6">
        <v>3925</v>
      </c>
      <c r="F280" s="31">
        <f>COUNTIFS('BASE DGSUAS'!B291:B1425,municipios!A280)</f>
        <v>1</v>
      </c>
    </row>
    <row r="281" spans="1:6" ht="15.75" x14ac:dyDescent="0.25">
      <c r="A281" s="3">
        <v>431344</v>
      </c>
      <c r="B281" s="3" t="s">
        <v>5</v>
      </c>
      <c r="C281" s="98" t="s">
        <v>5063</v>
      </c>
      <c r="D281" s="5" t="s">
        <v>6</v>
      </c>
      <c r="E281" s="6">
        <v>2277</v>
      </c>
      <c r="F281" s="31">
        <f>COUNTIFS('BASE DGSUAS'!B292:B1426,municipios!A281)</f>
        <v>1</v>
      </c>
    </row>
    <row r="282" spans="1:6" ht="15.75" x14ac:dyDescent="0.25">
      <c r="A282" s="3">
        <v>431346</v>
      </c>
      <c r="B282" s="3" t="s">
        <v>5</v>
      </c>
      <c r="C282" s="98" t="s">
        <v>5064</v>
      </c>
      <c r="D282" s="5" t="s">
        <v>6</v>
      </c>
      <c r="E282" s="6">
        <v>1757</v>
      </c>
      <c r="F282" s="31">
        <f>COUNTIFS('BASE DGSUAS'!B293:B1427,municipios!A282)</f>
        <v>1</v>
      </c>
    </row>
    <row r="283" spans="1:6" ht="15.75" x14ac:dyDescent="0.25">
      <c r="A283" s="3">
        <v>431350</v>
      </c>
      <c r="B283" s="3" t="s">
        <v>5</v>
      </c>
      <c r="C283" s="98" t="s">
        <v>5065</v>
      </c>
      <c r="D283" s="5" t="s">
        <v>7</v>
      </c>
      <c r="E283" s="6">
        <v>40906</v>
      </c>
      <c r="F283" s="31">
        <f>COUNTIFS('BASE DGSUAS'!B294:B1428,municipios!A283)</f>
        <v>3</v>
      </c>
    </row>
    <row r="284" spans="1:6" ht="15.75" x14ac:dyDescent="0.25">
      <c r="A284" s="3">
        <v>431360</v>
      </c>
      <c r="B284" s="3" t="s">
        <v>5</v>
      </c>
      <c r="C284" s="98" t="s">
        <v>5066</v>
      </c>
      <c r="D284" s="5" t="s">
        <v>6</v>
      </c>
      <c r="E284" s="6">
        <v>4243</v>
      </c>
      <c r="F284" s="31">
        <f>COUNTIFS('BASE DGSUAS'!B295:B1429,municipios!A284)</f>
        <v>1</v>
      </c>
    </row>
    <row r="285" spans="1:6" ht="15.75" x14ac:dyDescent="0.25">
      <c r="A285" s="3">
        <v>431365</v>
      </c>
      <c r="B285" s="3" t="s">
        <v>5</v>
      </c>
      <c r="C285" s="98" t="s">
        <v>5067</v>
      </c>
      <c r="D285" s="5" t="s">
        <v>6</v>
      </c>
      <c r="E285" s="6">
        <v>10969</v>
      </c>
      <c r="F285" s="31">
        <f>COUNTIFS('BASE DGSUAS'!B296:B1430,municipios!A285)</f>
        <v>2</v>
      </c>
    </row>
    <row r="286" spans="1:6" ht="15.75" x14ac:dyDescent="0.25">
      <c r="A286" s="3">
        <v>431370</v>
      </c>
      <c r="B286" s="3" t="s">
        <v>5</v>
      </c>
      <c r="C286" s="98" t="s">
        <v>5068</v>
      </c>
      <c r="D286" s="5" t="s">
        <v>7</v>
      </c>
      <c r="E286" s="6">
        <v>34328</v>
      </c>
      <c r="F286" s="31">
        <f>COUNTIFS('BASE DGSUAS'!B297:B1431,municipios!A286)</f>
        <v>3</v>
      </c>
    </row>
    <row r="287" spans="1:6" ht="15.75" x14ac:dyDescent="0.25">
      <c r="A287" s="3">
        <v>431380</v>
      </c>
      <c r="B287" s="3" t="s">
        <v>5</v>
      </c>
      <c r="C287" s="98" t="s">
        <v>5069</v>
      </c>
      <c r="D287" s="5" t="s">
        <v>6</v>
      </c>
      <c r="E287" s="6">
        <v>6920</v>
      </c>
      <c r="F287" s="31">
        <f>COUNTIFS('BASE DGSUAS'!B298:B1432,municipios!A287)</f>
        <v>1</v>
      </c>
    </row>
    <row r="288" spans="1:6" ht="15.75" x14ac:dyDescent="0.25">
      <c r="A288" s="3">
        <v>431390</v>
      </c>
      <c r="B288" s="3" t="s">
        <v>5</v>
      </c>
      <c r="C288" s="98" t="s">
        <v>5070</v>
      </c>
      <c r="D288" s="5" t="s">
        <v>7</v>
      </c>
      <c r="E288" s="6">
        <v>38058</v>
      </c>
      <c r="F288" s="31">
        <f>COUNTIFS('BASE DGSUAS'!B299:B1433,municipios!A288)</f>
        <v>3</v>
      </c>
    </row>
    <row r="289" spans="1:6" ht="15.75" x14ac:dyDescent="0.25">
      <c r="A289" s="3">
        <v>431395</v>
      </c>
      <c r="B289" s="3" t="s">
        <v>5</v>
      </c>
      <c r="C289" s="98" t="s">
        <v>5071</v>
      </c>
      <c r="D289" s="5" t="s">
        <v>6</v>
      </c>
      <c r="E289" s="6">
        <v>9895</v>
      </c>
      <c r="F289" s="31">
        <f>COUNTIFS('BASE DGSUAS'!B300:B1434,municipios!A289)</f>
        <v>1</v>
      </c>
    </row>
    <row r="290" spans="1:6" ht="15.75" x14ac:dyDescent="0.25">
      <c r="A290" s="3">
        <v>431400</v>
      </c>
      <c r="B290" s="3" t="s">
        <v>5</v>
      </c>
      <c r="C290" s="98" t="s">
        <v>5072</v>
      </c>
      <c r="D290" s="5" t="s">
        <v>6</v>
      </c>
      <c r="E290" s="6">
        <v>6812</v>
      </c>
      <c r="F290" s="31">
        <f>COUNTIFS('BASE DGSUAS'!B301:B1435,municipios!A290)</f>
        <v>1</v>
      </c>
    </row>
    <row r="291" spans="1:6" ht="15.75" x14ac:dyDescent="0.25">
      <c r="A291" s="3">
        <v>431402</v>
      </c>
      <c r="B291" s="3" t="s">
        <v>5</v>
      </c>
      <c r="C291" s="98" t="s">
        <v>5073</v>
      </c>
      <c r="D291" s="5" t="s">
        <v>6</v>
      </c>
      <c r="E291" s="6">
        <v>7336</v>
      </c>
      <c r="F291" s="31">
        <f>COUNTIFS('BASE DGSUAS'!B302:B1436,municipios!A291)</f>
        <v>2</v>
      </c>
    </row>
    <row r="292" spans="1:6" ht="15.75" x14ac:dyDescent="0.25">
      <c r="A292" s="3">
        <v>431403</v>
      </c>
      <c r="B292" s="3" t="s">
        <v>5</v>
      </c>
      <c r="C292" s="98" t="s">
        <v>5074</v>
      </c>
      <c r="D292" s="5" t="s">
        <v>6</v>
      </c>
      <c r="E292" s="6">
        <v>3511</v>
      </c>
      <c r="F292" s="31">
        <f>COUNTIFS('BASE DGSUAS'!B303:B1437,municipios!A292)</f>
        <v>1</v>
      </c>
    </row>
    <row r="293" spans="1:6" ht="15.75" x14ac:dyDescent="0.25">
      <c r="A293" s="3">
        <v>431405</v>
      </c>
      <c r="B293" s="3" t="s">
        <v>5</v>
      </c>
      <c r="C293" s="98" t="s">
        <v>5075</v>
      </c>
      <c r="D293" s="5" t="s">
        <v>8</v>
      </c>
      <c r="E293" s="6">
        <v>51502</v>
      </c>
      <c r="F293" s="31">
        <f>COUNTIFS('BASE DGSUAS'!B304:B1438,municipios!A293)</f>
        <v>3</v>
      </c>
    </row>
    <row r="294" spans="1:6" ht="15.75" x14ac:dyDescent="0.25">
      <c r="A294" s="3">
        <v>431406</v>
      </c>
      <c r="B294" s="3" t="s">
        <v>5</v>
      </c>
      <c r="C294" s="98" t="s">
        <v>5076</v>
      </c>
      <c r="D294" s="5" t="s">
        <v>6</v>
      </c>
      <c r="E294" s="6">
        <v>5154</v>
      </c>
      <c r="F294" s="31">
        <f>COUNTIFS('BASE DGSUAS'!B305:B1439,municipios!A294)</f>
        <v>1</v>
      </c>
    </row>
    <row r="295" spans="1:6" ht="15.75" x14ac:dyDescent="0.25">
      <c r="A295" s="3">
        <v>431407</v>
      </c>
      <c r="B295" s="3" t="s">
        <v>5</v>
      </c>
      <c r="C295" s="98" t="s">
        <v>5077</v>
      </c>
      <c r="D295" s="5" t="s">
        <v>6</v>
      </c>
      <c r="E295" s="6">
        <v>6011</v>
      </c>
      <c r="F295" s="31">
        <f>COUNTIFS('BASE DGSUAS'!B306:B1440,municipios!A295)</f>
        <v>1</v>
      </c>
    </row>
    <row r="296" spans="1:6" ht="15.75" x14ac:dyDescent="0.25">
      <c r="A296" s="3">
        <v>431410</v>
      </c>
      <c r="B296" s="3" t="s">
        <v>5</v>
      </c>
      <c r="C296" s="98" t="s">
        <v>5078</v>
      </c>
      <c r="D296" s="5" t="s">
        <v>9</v>
      </c>
      <c r="E296" s="6">
        <v>184826</v>
      </c>
      <c r="F296" s="31">
        <f>COUNTIFS('BASE DGSUAS'!B307:B1441,municipios!A296)</f>
        <v>12</v>
      </c>
    </row>
    <row r="297" spans="1:6" ht="15.75" x14ac:dyDescent="0.25">
      <c r="A297" s="3">
        <v>431413</v>
      </c>
      <c r="B297" s="3" t="s">
        <v>5</v>
      </c>
      <c r="C297" s="98" t="s">
        <v>5079</v>
      </c>
      <c r="D297" s="5" t="s">
        <v>6</v>
      </c>
      <c r="E297" s="6">
        <v>2196</v>
      </c>
      <c r="F297" s="31">
        <f>COUNTIFS('BASE DGSUAS'!B308:B1442,municipios!A297)</f>
        <v>1</v>
      </c>
    </row>
    <row r="298" spans="1:6" ht="15.75" x14ac:dyDescent="0.25">
      <c r="A298" s="3">
        <v>431415</v>
      </c>
      <c r="B298" s="3" t="s">
        <v>5</v>
      </c>
      <c r="C298" s="98" t="s">
        <v>5080</v>
      </c>
      <c r="D298" s="5" t="s">
        <v>6</v>
      </c>
      <c r="E298" s="6">
        <v>8044</v>
      </c>
      <c r="F298" s="31">
        <f>COUNTIFS('BASE DGSUAS'!B309:B1443,municipios!A298)</f>
        <v>1</v>
      </c>
    </row>
    <row r="299" spans="1:6" ht="15.75" x14ac:dyDescent="0.25">
      <c r="A299" s="3">
        <v>431417</v>
      </c>
      <c r="B299" s="3" t="s">
        <v>5</v>
      </c>
      <c r="C299" s="98" t="s">
        <v>5081</v>
      </c>
      <c r="D299" s="5" t="s">
        <v>6</v>
      </c>
      <c r="E299" s="6">
        <v>2212</v>
      </c>
      <c r="F299" s="31">
        <f>COUNTIFS('BASE DGSUAS'!B310:B1444,municipios!A299)</f>
        <v>1</v>
      </c>
    </row>
    <row r="300" spans="1:6" ht="15.75" x14ac:dyDescent="0.25">
      <c r="A300" s="3">
        <v>431420</v>
      </c>
      <c r="B300" s="3" t="s">
        <v>5</v>
      </c>
      <c r="C300" s="98" t="s">
        <v>5082</v>
      </c>
      <c r="D300" s="5" t="s">
        <v>6</v>
      </c>
      <c r="E300" s="6">
        <v>7811</v>
      </c>
      <c r="F300" s="31">
        <f>COUNTIFS('BASE DGSUAS'!B311:B1445,municipios!A300)</f>
        <v>3</v>
      </c>
    </row>
    <row r="301" spans="1:6" ht="15.75" x14ac:dyDescent="0.25">
      <c r="A301" s="3">
        <v>431430</v>
      </c>
      <c r="B301" s="3" t="s">
        <v>5</v>
      </c>
      <c r="C301" s="98" t="s">
        <v>5083</v>
      </c>
      <c r="D301" s="5" t="s">
        <v>6</v>
      </c>
      <c r="E301" s="6">
        <v>3973</v>
      </c>
      <c r="F301" s="31">
        <f>COUNTIFS('BASE DGSUAS'!B312:B1446,municipios!A301)</f>
        <v>1</v>
      </c>
    </row>
    <row r="302" spans="1:6" ht="15.75" x14ac:dyDescent="0.25">
      <c r="A302" s="3">
        <v>431440</v>
      </c>
      <c r="B302" s="3" t="s">
        <v>5</v>
      </c>
      <c r="C302" s="98" t="s">
        <v>5084</v>
      </c>
      <c r="D302" s="5" t="s">
        <v>9</v>
      </c>
      <c r="E302" s="6">
        <v>328275</v>
      </c>
      <c r="F302" s="31">
        <f>COUNTIFS('BASE DGSUAS'!B313:B1447,municipios!A302)</f>
        <v>19</v>
      </c>
    </row>
    <row r="303" spans="1:6" ht="15.75" x14ac:dyDescent="0.25">
      <c r="A303" s="3">
        <v>431442</v>
      </c>
      <c r="B303" s="3" t="s">
        <v>5</v>
      </c>
      <c r="C303" s="98" t="s">
        <v>5085</v>
      </c>
      <c r="D303" s="5" t="s">
        <v>6</v>
      </c>
      <c r="E303" s="6">
        <v>5182</v>
      </c>
      <c r="F303" s="31">
        <f>COUNTIFS('BASE DGSUAS'!B314:B1448,municipios!A303)</f>
        <v>1</v>
      </c>
    </row>
    <row r="304" spans="1:6" ht="15.75" x14ac:dyDescent="0.25">
      <c r="A304" s="3">
        <v>431445</v>
      </c>
      <c r="B304" s="3" t="s">
        <v>5</v>
      </c>
      <c r="C304" s="98" t="s">
        <v>5086</v>
      </c>
      <c r="D304" s="5" t="s">
        <v>6</v>
      </c>
      <c r="E304" s="6">
        <v>2513</v>
      </c>
      <c r="F304" s="31">
        <f>COUNTIFS('BASE DGSUAS'!B315:B1449,municipios!A304)</f>
        <v>1</v>
      </c>
    </row>
    <row r="305" spans="1:6" ht="15.75" x14ac:dyDescent="0.25">
      <c r="A305" s="3">
        <v>431446</v>
      </c>
      <c r="B305" s="3" t="s">
        <v>5</v>
      </c>
      <c r="C305" s="98" t="s">
        <v>5087</v>
      </c>
      <c r="D305" s="5" t="s">
        <v>6</v>
      </c>
      <c r="E305" s="6">
        <v>2130</v>
      </c>
      <c r="F305" s="31">
        <f>COUNTIFS('BASE DGSUAS'!B316:B1450,municipios!A305)</f>
        <v>1</v>
      </c>
    </row>
    <row r="306" spans="1:6" ht="15.75" x14ac:dyDescent="0.25">
      <c r="A306" s="3">
        <v>431447</v>
      </c>
      <c r="B306" s="3" t="s">
        <v>5</v>
      </c>
      <c r="C306" s="98" t="s">
        <v>5088</v>
      </c>
      <c r="D306" s="5" t="s">
        <v>6</v>
      </c>
      <c r="E306" s="6">
        <v>4471</v>
      </c>
      <c r="F306" s="31">
        <f>COUNTIFS('BASE DGSUAS'!B317:B1451,municipios!A306)</f>
        <v>1</v>
      </c>
    </row>
    <row r="307" spans="1:6" ht="15.75" x14ac:dyDescent="0.25">
      <c r="A307" s="3">
        <v>431449</v>
      </c>
      <c r="B307" s="3" t="s">
        <v>5</v>
      </c>
      <c r="C307" s="98" t="s">
        <v>5089</v>
      </c>
      <c r="D307" s="5" t="s">
        <v>6</v>
      </c>
      <c r="E307" s="6">
        <v>4497</v>
      </c>
      <c r="F307" s="31">
        <f>COUNTIFS('BASE DGSUAS'!B318:B1452,municipios!A307)</f>
        <v>1</v>
      </c>
    </row>
    <row r="308" spans="1:6" ht="15.75" x14ac:dyDescent="0.25">
      <c r="A308" s="3">
        <v>431450</v>
      </c>
      <c r="B308" s="3" t="s">
        <v>5</v>
      </c>
      <c r="C308" s="98" t="s">
        <v>5090</v>
      </c>
      <c r="D308" s="5" t="s">
        <v>6</v>
      </c>
      <c r="E308" s="6">
        <v>12780</v>
      </c>
      <c r="F308" s="31">
        <f>COUNTIFS('BASE DGSUAS'!B319:B1453,municipios!A308)</f>
        <v>1</v>
      </c>
    </row>
    <row r="309" spans="1:6" ht="15.75" x14ac:dyDescent="0.25">
      <c r="A309" s="3">
        <v>431455</v>
      </c>
      <c r="B309" s="3" t="s">
        <v>5</v>
      </c>
      <c r="C309" s="98" t="s">
        <v>5091</v>
      </c>
      <c r="D309" s="5" t="s">
        <v>6</v>
      </c>
      <c r="E309" s="6">
        <v>2757</v>
      </c>
      <c r="F309" s="31">
        <f>COUNTIFS('BASE DGSUAS'!B320:B1454,municipios!A309)</f>
        <v>1</v>
      </c>
    </row>
    <row r="310" spans="1:6" ht="15.75" x14ac:dyDescent="0.25">
      <c r="A310" s="3">
        <v>431460</v>
      </c>
      <c r="B310" s="3" t="s">
        <v>5</v>
      </c>
      <c r="C310" s="98" t="s">
        <v>5092</v>
      </c>
      <c r="D310" s="5" t="s">
        <v>6</v>
      </c>
      <c r="E310" s="6">
        <v>19841</v>
      </c>
      <c r="F310" s="31">
        <f>COUNTIFS('BASE DGSUAS'!B321:B1455,municipios!A310)</f>
        <v>3</v>
      </c>
    </row>
    <row r="311" spans="1:6" ht="15.75" x14ac:dyDescent="0.25">
      <c r="A311" s="3">
        <v>431470</v>
      </c>
      <c r="B311" s="3" t="s">
        <v>5</v>
      </c>
      <c r="C311" s="98" t="s">
        <v>5093</v>
      </c>
      <c r="D311" s="5" t="s">
        <v>6</v>
      </c>
      <c r="E311" s="6">
        <v>10524</v>
      </c>
      <c r="F311" s="31">
        <f>COUNTIFS('BASE DGSUAS'!B322:B1456,municipios!A311)</f>
        <v>2</v>
      </c>
    </row>
    <row r="312" spans="1:6" ht="15.75" x14ac:dyDescent="0.25">
      <c r="A312" s="3">
        <v>431475</v>
      </c>
      <c r="B312" s="3" t="s">
        <v>5</v>
      </c>
      <c r="C312" s="98" t="s">
        <v>5094</v>
      </c>
      <c r="D312" s="5" t="s">
        <v>6</v>
      </c>
      <c r="E312" s="6">
        <v>2017</v>
      </c>
      <c r="F312" s="31">
        <f>COUNTIFS('BASE DGSUAS'!B323:B1457,municipios!A312)</f>
        <v>1</v>
      </c>
    </row>
    <row r="313" spans="1:6" ht="15.75" x14ac:dyDescent="0.25">
      <c r="A313" s="3">
        <v>431477</v>
      </c>
      <c r="B313" s="3" t="s">
        <v>5</v>
      </c>
      <c r="C313" s="98" t="s">
        <v>5095</v>
      </c>
      <c r="D313" s="5" t="s">
        <v>6</v>
      </c>
      <c r="E313" s="6">
        <v>3857</v>
      </c>
      <c r="F313" s="31">
        <f>COUNTIFS('BASE DGSUAS'!B324:B1458,municipios!A313)</f>
        <v>1</v>
      </c>
    </row>
    <row r="314" spans="1:6" ht="15.75" x14ac:dyDescent="0.25">
      <c r="A314" s="3">
        <v>431478</v>
      </c>
      <c r="B314" s="3" t="s">
        <v>5</v>
      </c>
      <c r="C314" s="98" t="s">
        <v>5096</v>
      </c>
      <c r="D314" s="5" t="s">
        <v>6</v>
      </c>
      <c r="E314" s="6">
        <v>1750</v>
      </c>
      <c r="F314" s="31">
        <f>COUNTIFS('BASE DGSUAS'!B325:B1459,municipios!A314)</f>
        <v>1</v>
      </c>
    </row>
    <row r="315" spans="1:6" ht="15.75" x14ac:dyDescent="0.25">
      <c r="A315" s="3">
        <v>431480</v>
      </c>
      <c r="B315" s="3" t="s">
        <v>5</v>
      </c>
      <c r="C315" s="98" t="s">
        <v>5097</v>
      </c>
      <c r="D315" s="5" t="s">
        <v>7</v>
      </c>
      <c r="E315" s="6">
        <v>30920</v>
      </c>
      <c r="F315" s="31">
        <f>COUNTIFS('BASE DGSUAS'!B326:B1460,municipios!A315)</f>
        <v>3</v>
      </c>
    </row>
    <row r="316" spans="1:6" ht="15.75" x14ac:dyDescent="0.25">
      <c r="A316" s="3">
        <v>431490</v>
      </c>
      <c r="B316" s="3" t="s">
        <v>5</v>
      </c>
      <c r="C316" s="98" t="s">
        <v>5098</v>
      </c>
      <c r="D316" s="5" t="s">
        <v>10</v>
      </c>
      <c r="E316" s="6">
        <v>1409351</v>
      </c>
      <c r="F316" s="31">
        <f>COUNTIFS('BASE DGSUAS'!B327:B1461,municipios!A316)</f>
        <v>64</v>
      </c>
    </row>
    <row r="317" spans="1:6" ht="15.75" x14ac:dyDescent="0.25">
      <c r="A317" s="3">
        <v>431500</v>
      </c>
      <c r="B317" s="3" t="s">
        <v>5</v>
      </c>
      <c r="C317" s="98" t="s">
        <v>5099</v>
      </c>
      <c r="D317" s="5" t="s">
        <v>6</v>
      </c>
      <c r="E317" s="6">
        <v>5413</v>
      </c>
      <c r="F317" s="31">
        <f>COUNTIFS('BASE DGSUAS'!B328:B1462,municipios!A317)</f>
        <v>1</v>
      </c>
    </row>
    <row r="318" spans="1:6" ht="15.75" x14ac:dyDescent="0.25">
      <c r="A318" s="3">
        <v>431505</v>
      </c>
      <c r="B318" s="3" t="s">
        <v>5</v>
      </c>
      <c r="C318" s="98" t="s">
        <v>5100</v>
      </c>
      <c r="D318" s="5" t="s">
        <v>6</v>
      </c>
      <c r="E318" s="6">
        <v>2542</v>
      </c>
      <c r="F318" s="31">
        <f>COUNTIFS('BASE DGSUAS'!B329:B1463,municipios!A318)</f>
        <v>1</v>
      </c>
    </row>
    <row r="319" spans="1:6" ht="15.75" x14ac:dyDescent="0.25">
      <c r="A319" s="3">
        <v>431507</v>
      </c>
      <c r="B319" s="3" t="s">
        <v>5</v>
      </c>
      <c r="C319" s="98" t="s">
        <v>5101</v>
      </c>
      <c r="D319" s="5" t="s">
        <v>6</v>
      </c>
      <c r="E319" s="6">
        <v>1852</v>
      </c>
      <c r="F319" s="31">
        <f>COUNTIFS('BASE DGSUAS'!B330:B1464,municipios!A319)</f>
        <v>1</v>
      </c>
    </row>
    <row r="320" spans="1:6" ht="15.75" x14ac:dyDescent="0.25">
      <c r="A320" s="3">
        <v>431510</v>
      </c>
      <c r="B320" s="3" t="s">
        <v>5</v>
      </c>
      <c r="C320" s="98" t="s">
        <v>5102</v>
      </c>
      <c r="D320" s="5" t="s">
        <v>6</v>
      </c>
      <c r="E320" s="6">
        <v>10558</v>
      </c>
      <c r="F320" s="31">
        <f>COUNTIFS('BASE DGSUAS'!B331:B1465,municipios!A320)</f>
        <v>3</v>
      </c>
    </row>
    <row r="321" spans="1:6" ht="15.75" x14ac:dyDescent="0.25">
      <c r="A321" s="3">
        <v>431513</v>
      </c>
      <c r="B321" s="3" t="s">
        <v>5</v>
      </c>
      <c r="C321" s="98" t="s">
        <v>5103</v>
      </c>
      <c r="D321" s="5" t="s">
        <v>6</v>
      </c>
      <c r="E321" s="6">
        <v>1875</v>
      </c>
      <c r="F321" s="31">
        <f>COUNTIFS('BASE DGSUAS'!B332:B1466,municipios!A321)</f>
        <v>1</v>
      </c>
    </row>
    <row r="322" spans="1:6" ht="15.75" x14ac:dyDescent="0.25">
      <c r="A322" s="3">
        <v>431514</v>
      </c>
      <c r="B322" s="3" t="s">
        <v>5</v>
      </c>
      <c r="C322" s="98" t="s">
        <v>5104</v>
      </c>
      <c r="D322" s="5" t="s">
        <v>6</v>
      </c>
      <c r="E322" s="6">
        <v>2484</v>
      </c>
      <c r="F322" s="31">
        <f>COUNTIFS('BASE DGSUAS'!B333:B1467,municipios!A322)</f>
        <v>1</v>
      </c>
    </row>
    <row r="323" spans="1:6" ht="15.75" x14ac:dyDescent="0.25">
      <c r="A323" s="3">
        <v>431515</v>
      </c>
      <c r="B323" s="3" t="s">
        <v>5</v>
      </c>
      <c r="C323" s="98" t="s">
        <v>5105</v>
      </c>
      <c r="D323" s="5" t="s">
        <v>6</v>
      </c>
      <c r="E323" s="6">
        <v>6163</v>
      </c>
      <c r="F323" s="31">
        <f>COUNTIFS('BASE DGSUAS'!B334:B1468,municipios!A323)</f>
        <v>1</v>
      </c>
    </row>
    <row r="324" spans="1:6" ht="15.75" x14ac:dyDescent="0.25">
      <c r="A324" s="3">
        <v>431517</v>
      </c>
      <c r="B324" s="3" t="s">
        <v>5</v>
      </c>
      <c r="C324" s="98" t="s">
        <v>5106</v>
      </c>
      <c r="D324" s="5" t="s">
        <v>6</v>
      </c>
      <c r="E324" s="6">
        <v>2000</v>
      </c>
      <c r="F324" s="31">
        <f>COUNTIFS('BASE DGSUAS'!B335:B1469,municipios!A324)</f>
        <v>2</v>
      </c>
    </row>
    <row r="325" spans="1:6" ht="15.75" x14ac:dyDescent="0.25">
      <c r="A325" s="3">
        <v>431520</v>
      </c>
      <c r="B325" s="3" t="s">
        <v>5</v>
      </c>
      <c r="C325" s="98" t="s">
        <v>5107</v>
      </c>
      <c r="D325" s="5" t="s">
        <v>6</v>
      </c>
      <c r="E325" s="6">
        <v>4141</v>
      </c>
      <c r="F325" s="31">
        <f>COUNTIFS('BASE DGSUAS'!B336:B1470,municipios!A325)</f>
        <v>1</v>
      </c>
    </row>
    <row r="326" spans="1:6" ht="15.75" x14ac:dyDescent="0.25">
      <c r="A326" s="3">
        <v>431530</v>
      </c>
      <c r="B326" s="3" t="s">
        <v>5</v>
      </c>
      <c r="C326" s="98" t="s">
        <v>5108</v>
      </c>
      <c r="D326" s="5" t="s">
        <v>7</v>
      </c>
      <c r="E326" s="6">
        <v>23021</v>
      </c>
      <c r="F326" s="31">
        <f>COUNTIFS('BASE DGSUAS'!B337:B1471,municipios!A326)</f>
        <v>3</v>
      </c>
    </row>
    <row r="327" spans="1:6" ht="15.75" x14ac:dyDescent="0.25">
      <c r="A327" s="3">
        <v>431531</v>
      </c>
      <c r="B327" s="3" t="s">
        <v>5</v>
      </c>
      <c r="C327" s="98" t="s">
        <v>5109</v>
      </c>
      <c r="D327" s="5" t="s">
        <v>6</v>
      </c>
      <c r="E327" s="6">
        <v>1775</v>
      </c>
      <c r="F327" s="31">
        <f>COUNTIFS('BASE DGSUAS'!B338:B1472,municipios!A327)</f>
        <v>1</v>
      </c>
    </row>
    <row r="328" spans="1:6" ht="15.75" x14ac:dyDescent="0.25">
      <c r="A328" s="3">
        <v>431532</v>
      </c>
      <c r="B328" s="3" t="s">
        <v>5</v>
      </c>
      <c r="C328" s="98" t="s">
        <v>5110</v>
      </c>
      <c r="D328" s="5" t="s">
        <v>6</v>
      </c>
      <c r="E328" s="6">
        <v>2710</v>
      </c>
      <c r="F328" s="31">
        <f>COUNTIFS('BASE DGSUAS'!B339:B1473,municipios!A328)</f>
        <v>1</v>
      </c>
    </row>
    <row r="329" spans="1:6" ht="15.75" x14ac:dyDescent="0.25">
      <c r="A329" s="3">
        <v>431535</v>
      </c>
      <c r="B329" s="3" t="s">
        <v>5</v>
      </c>
      <c r="C329" s="98" t="s">
        <v>5111</v>
      </c>
      <c r="D329" s="5" t="s">
        <v>6</v>
      </c>
      <c r="E329" s="6">
        <v>3653</v>
      </c>
      <c r="F329" s="31">
        <f>COUNTIFS('BASE DGSUAS'!B340:B1474,municipios!A329)</f>
        <v>1</v>
      </c>
    </row>
    <row r="330" spans="1:6" ht="15.75" x14ac:dyDescent="0.25">
      <c r="A330" s="3">
        <v>431540</v>
      </c>
      <c r="B330" s="3" t="s">
        <v>5</v>
      </c>
      <c r="C330" s="98" t="s">
        <v>5112</v>
      </c>
      <c r="D330" s="5" t="s">
        <v>6</v>
      </c>
      <c r="E330" s="6">
        <v>10222</v>
      </c>
      <c r="F330" s="31">
        <f>COUNTIFS('BASE DGSUAS'!B341:B1475,municipios!A330)</f>
        <v>1</v>
      </c>
    </row>
    <row r="331" spans="1:6" ht="15.75" x14ac:dyDescent="0.25">
      <c r="A331" s="3">
        <v>431545</v>
      </c>
      <c r="B331" s="3" t="s">
        <v>5</v>
      </c>
      <c r="C331" s="98" t="s">
        <v>5113</v>
      </c>
      <c r="D331" s="5" t="s">
        <v>6</v>
      </c>
      <c r="E331" s="6">
        <v>2155</v>
      </c>
      <c r="F331" s="31">
        <f>COUNTIFS('BASE DGSUAS'!B342:B1476,municipios!A331)</f>
        <v>1</v>
      </c>
    </row>
    <row r="332" spans="1:6" ht="15.75" x14ac:dyDescent="0.25">
      <c r="A332" s="3">
        <v>431550</v>
      </c>
      <c r="B332" s="3" t="s">
        <v>5</v>
      </c>
      <c r="C332" s="98" t="s">
        <v>5114</v>
      </c>
      <c r="D332" s="5" t="s">
        <v>6</v>
      </c>
      <c r="E332" s="6">
        <v>15849</v>
      </c>
      <c r="F332" s="31">
        <f>COUNTIFS('BASE DGSUAS'!B343:B1477,municipios!A332)</f>
        <v>2</v>
      </c>
    </row>
    <row r="333" spans="1:6" ht="15.75" x14ac:dyDescent="0.25">
      <c r="A333" s="3">
        <v>431555</v>
      </c>
      <c r="B333" s="3" t="s">
        <v>5</v>
      </c>
      <c r="C333" s="98" t="s">
        <v>5115</v>
      </c>
      <c r="D333" s="5" t="s">
        <v>6</v>
      </c>
      <c r="E333" s="6">
        <v>3616</v>
      </c>
      <c r="F333" s="31">
        <f>COUNTIFS('BASE DGSUAS'!B344:B1478,municipios!A333)</f>
        <v>1</v>
      </c>
    </row>
    <row r="334" spans="1:6" ht="15.75" x14ac:dyDescent="0.25">
      <c r="A334" s="3">
        <v>431560</v>
      </c>
      <c r="B334" s="3" t="s">
        <v>5</v>
      </c>
      <c r="C334" s="98" t="s">
        <v>5116</v>
      </c>
      <c r="D334" s="5" t="s">
        <v>9</v>
      </c>
      <c r="E334" s="6">
        <v>197228</v>
      </c>
      <c r="F334" s="31">
        <f>COUNTIFS('BASE DGSUAS'!B345:B1479,municipios!A334)</f>
        <v>12</v>
      </c>
    </row>
    <row r="335" spans="1:6" ht="15.75" x14ac:dyDescent="0.25">
      <c r="A335" s="3">
        <v>431570</v>
      </c>
      <c r="B335" s="3" t="s">
        <v>5</v>
      </c>
      <c r="C335" s="98" t="s">
        <v>5117</v>
      </c>
      <c r="D335" s="5" t="s">
        <v>7</v>
      </c>
      <c r="E335" s="6">
        <v>37591</v>
      </c>
      <c r="F335" s="31">
        <f>COUNTIFS('BASE DGSUAS'!B346:B1480,municipios!A335)</f>
        <v>4</v>
      </c>
    </row>
    <row r="336" spans="1:6" ht="15.75" x14ac:dyDescent="0.25">
      <c r="A336" s="3">
        <v>431580</v>
      </c>
      <c r="B336" s="3" t="s">
        <v>5</v>
      </c>
      <c r="C336" s="98" t="s">
        <v>5118</v>
      </c>
      <c r="D336" s="5" t="s">
        <v>6</v>
      </c>
      <c r="E336" s="6">
        <v>10284</v>
      </c>
      <c r="F336" s="31">
        <f>COUNTIFS('BASE DGSUAS'!B348:B1482,municipios!A336)</f>
        <v>1</v>
      </c>
    </row>
    <row r="337" spans="1:6" ht="15.75" x14ac:dyDescent="0.25">
      <c r="A337" s="3">
        <v>431590</v>
      </c>
      <c r="B337" s="3" t="s">
        <v>5</v>
      </c>
      <c r="C337" s="98" t="s">
        <v>5119</v>
      </c>
      <c r="D337" s="5" t="s">
        <v>6</v>
      </c>
      <c r="E337" s="6">
        <v>5743</v>
      </c>
      <c r="F337" s="31">
        <f>COUNTIFS('BASE DGSUAS'!B349:B1483,municipios!A337)</f>
        <v>3</v>
      </c>
    </row>
    <row r="338" spans="1:6" ht="15.75" x14ac:dyDescent="0.25">
      <c r="A338" s="3">
        <v>431595</v>
      </c>
      <c r="B338" s="3" t="s">
        <v>5</v>
      </c>
      <c r="C338" s="98" t="s">
        <v>5120</v>
      </c>
      <c r="D338" s="5" t="s">
        <v>6</v>
      </c>
      <c r="E338" s="6">
        <v>2546</v>
      </c>
      <c r="F338" s="31">
        <f>COUNTIFS('BASE DGSUAS'!B350:B1484,municipios!A338)</f>
        <v>1</v>
      </c>
    </row>
    <row r="339" spans="1:6" ht="15.75" x14ac:dyDescent="0.25">
      <c r="A339" s="3">
        <v>431600</v>
      </c>
      <c r="B339" s="3" t="s">
        <v>5</v>
      </c>
      <c r="C339" s="98" t="s">
        <v>5121</v>
      </c>
      <c r="D339" s="5" t="s">
        <v>6</v>
      </c>
      <c r="E339" s="6">
        <v>19485</v>
      </c>
      <c r="F339" s="31">
        <f>COUNTIFS('BASE DGSUAS'!B351:B1485,municipios!A339)</f>
        <v>20</v>
      </c>
    </row>
    <row r="340" spans="1:6" ht="15.75" x14ac:dyDescent="0.25">
      <c r="A340" s="3">
        <v>431610</v>
      </c>
      <c r="B340" s="3" t="s">
        <v>5</v>
      </c>
      <c r="C340" s="98" t="s">
        <v>5122</v>
      </c>
      <c r="D340" s="5" t="s">
        <v>6</v>
      </c>
      <c r="E340" s="6">
        <v>10221</v>
      </c>
      <c r="F340" s="31">
        <f>COUNTIFS('BASE DGSUAS'!B352:B1486,municipios!A340)</f>
        <v>1</v>
      </c>
    </row>
    <row r="341" spans="1:6" ht="15.75" x14ac:dyDescent="0.25">
      <c r="A341" s="3">
        <v>431620</v>
      </c>
      <c r="B341" s="3" t="s">
        <v>5</v>
      </c>
      <c r="C341" s="98" t="s">
        <v>5123</v>
      </c>
      <c r="D341" s="5" t="s">
        <v>6</v>
      </c>
      <c r="E341" s="6">
        <v>5518</v>
      </c>
      <c r="F341" s="31">
        <f>COUNTIFS('BASE DGSUAS'!B353:B1487,municipios!A341)</f>
        <v>2</v>
      </c>
    </row>
    <row r="342" spans="1:6" ht="15.75" x14ac:dyDescent="0.25">
      <c r="A342" s="3">
        <v>431630</v>
      </c>
      <c r="B342" s="3" t="s">
        <v>5</v>
      </c>
      <c r="C342" s="98" t="s">
        <v>5124</v>
      </c>
      <c r="D342" s="5" t="s">
        <v>6</v>
      </c>
      <c r="E342" s="6">
        <v>7203</v>
      </c>
      <c r="F342" s="31">
        <f>COUNTIFS('BASE DGSUAS'!B354:B1488,municipios!A342)</f>
        <v>1</v>
      </c>
    </row>
    <row r="343" spans="1:6" ht="15.75" x14ac:dyDescent="0.25">
      <c r="A343" s="3">
        <v>431640</v>
      </c>
      <c r="B343" s="3" t="s">
        <v>5</v>
      </c>
      <c r="C343" s="98" t="s">
        <v>5125</v>
      </c>
      <c r="D343" s="5" t="s">
        <v>7</v>
      </c>
      <c r="E343" s="6">
        <v>39707</v>
      </c>
      <c r="F343" s="31">
        <f>COUNTIFS('BASE DGSUAS'!B355:B1489,municipios!A343)</f>
        <v>4</v>
      </c>
    </row>
    <row r="344" spans="1:6" ht="15.75" x14ac:dyDescent="0.25">
      <c r="A344" s="3">
        <v>431642</v>
      </c>
      <c r="B344" s="3" t="s">
        <v>5</v>
      </c>
      <c r="C344" s="98" t="s">
        <v>5126</v>
      </c>
      <c r="D344" s="5" t="s">
        <v>6</v>
      </c>
      <c r="E344" s="6">
        <v>2595</v>
      </c>
      <c r="F344" s="31">
        <f>COUNTIFS('BASE DGSUAS'!B356:B1490,municipios!A344)</f>
        <v>1</v>
      </c>
    </row>
    <row r="345" spans="1:6" ht="15.75" x14ac:dyDescent="0.25">
      <c r="A345" s="3">
        <v>431643</v>
      </c>
      <c r="B345" s="3" t="s">
        <v>5</v>
      </c>
      <c r="C345" s="98" t="s">
        <v>5127</v>
      </c>
      <c r="D345" s="5" t="s">
        <v>6</v>
      </c>
      <c r="E345" s="6">
        <v>2869</v>
      </c>
      <c r="F345" s="31">
        <f>COUNTIFS('BASE DGSUAS'!B357:B1491,municipios!A345)</f>
        <v>3</v>
      </c>
    </row>
    <row r="346" spans="1:6" ht="15.75" x14ac:dyDescent="0.25">
      <c r="A346" s="3">
        <v>431645</v>
      </c>
      <c r="B346" s="3" t="s">
        <v>5</v>
      </c>
      <c r="C346" s="98" t="s">
        <v>5128</v>
      </c>
      <c r="D346" s="5" t="s">
        <v>6</v>
      </c>
      <c r="E346" s="6">
        <v>11880</v>
      </c>
      <c r="F346" s="31">
        <f>COUNTIFS('BASE DGSUAS'!B358:B1492,municipios!A346)</f>
        <v>2</v>
      </c>
    </row>
    <row r="347" spans="1:6" ht="15.75" x14ac:dyDescent="0.25">
      <c r="A347" s="3">
        <v>431647</v>
      </c>
      <c r="B347" s="3" t="s">
        <v>5</v>
      </c>
      <c r="C347" s="98" t="s">
        <v>5129</v>
      </c>
      <c r="D347" s="5" t="s">
        <v>6</v>
      </c>
      <c r="E347" s="6">
        <v>2669</v>
      </c>
      <c r="F347" s="31">
        <f>COUNTIFS('BASE DGSUAS'!B359:B1493,municipios!A347)</f>
        <v>1</v>
      </c>
    </row>
    <row r="348" spans="1:6" ht="15.75" x14ac:dyDescent="0.25">
      <c r="A348" s="3">
        <v>431650</v>
      </c>
      <c r="B348" s="3" t="s">
        <v>5</v>
      </c>
      <c r="C348" s="98" t="s">
        <v>5130</v>
      </c>
      <c r="D348" s="5" t="s">
        <v>6</v>
      </c>
      <c r="E348" s="6">
        <v>6747</v>
      </c>
      <c r="F348" s="31">
        <f>COUNTIFS('BASE DGSUAS'!B360:B1494,municipios!A348)</f>
        <v>2</v>
      </c>
    </row>
    <row r="349" spans="1:6" ht="15.75" x14ac:dyDescent="0.25">
      <c r="A349" s="3">
        <v>431660</v>
      </c>
      <c r="B349" s="3" t="s">
        <v>5</v>
      </c>
      <c r="C349" s="98" t="s">
        <v>5131</v>
      </c>
      <c r="D349" s="5" t="s">
        <v>6</v>
      </c>
      <c r="E349" s="6">
        <v>15373</v>
      </c>
      <c r="F349" s="31">
        <f>COUNTIFS('BASE DGSUAS'!B361:B1495,municipios!A349)</f>
        <v>2</v>
      </c>
    </row>
    <row r="350" spans="1:6" ht="15.75" x14ac:dyDescent="0.25">
      <c r="A350" s="3">
        <v>431670</v>
      </c>
      <c r="B350" s="3" t="s">
        <v>5</v>
      </c>
      <c r="C350" s="98" t="s">
        <v>5132</v>
      </c>
      <c r="D350" s="5" t="s">
        <v>6</v>
      </c>
      <c r="E350" s="6">
        <v>8829</v>
      </c>
      <c r="F350" s="31">
        <f>COUNTIFS('BASE DGSUAS'!B362:B1496,municipios!A350)</f>
        <v>3</v>
      </c>
    </row>
    <row r="351" spans="1:6" ht="15.75" x14ac:dyDescent="0.25">
      <c r="A351" s="3">
        <v>431673</v>
      </c>
      <c r="B351" s="3" t="s">
        <v>5</v>
      </c>
      <c r="C351" s="98" t="s">
        <v>5133</v>
      </c>
      <c r="D351" s="5" t="s">
        <v>6</v>
      </c>
      <c r="E351" s="6">
        <v>1655</v>
      </c>
      <c r="F351" s="31">
        <f>COUNTIFS('BASE DGSUAS'!B363:B1497,municipios!A351)</f>
        <v>1</v>
      </c>
    </row>
    <row r="352" spans="1:6" ht="15.75" x14ac:dyDescent="0.25">
      <c r="A352" s="3">
        <v>431675</v>
      </c>
      <c r="B352" s="3" t="s">
        <v>5</v>
      </c>
      <c r="C352" s="98" t="s">
        <v>5134</v>
      </c>
      <c r="D352" s="5" t="s">
        <v>6</v>
      </c>
      <c r="E352" s="6">
        <v>5697</v>
      </c>
      <c r="F352" s="31">
        <f>COUNTIFS('BASE DGSUAS'!B364:B1498,municipios!A352)</f>
        <v>1</v>
      </c>
    </row>
    <row r="353" spans="1:6" ht="15.75" x14ac:dyDescent="0.25">
      <c r="A353" s="3">
        <v>431680</v>
      </c>
      <c r="B353" s="3" t="s">
        <v>5</v>
      </c>
      <c r="C353" s="98" t="s">
        <v>5135</v>
      </c>
      <c r="D353" s="5" t="s">
        <v>9</v>
      </c>
      <c r="E353" s="6">
        <v>118374</v>
      </c>
      <c r="F353" s="31">
        <f>COUNTIFS('BASE DGSUAS'!B365:B1499,municipios!A353)</f>
        <v>9</v>
      </c>
    </row>
    <row r="354" spans="1:6" ht="15.75" x14ac:dyDescent="0.25">
      <c r="A354" s="3">
        <v>431697</v>
      </c>
      <c r="B354" s="3" t="s">
        <v>5</v>
      </c>
      <c r="C354" s="98" t="s">
        <v>5136</v>
      </c>
      <c r="D354" s="5" t="s">
        <v>6</v>
      </c>
      <c r="E354" s="6">
        <v>2352</v>
      </c>
      <c r="F354" s="31">
        <f>COUNTIFS('BASE DGSUAS'!B366:B1500,municipios!A354)</f>
        <v>1</v>
      </c>
    </row>
    <row r="355" spans="1:6" ht="15.75" x14ac:dyDescent="0.25">
      <c r="A355" s="3">
        <v>431690</v>
      </c>
      <c r="B355" s="3" t="s">
        <v>5</v>
      </c>
      <c r="C355" s="98" t="s">
        <v>5137</v>
      </c>
      <c r="D355" s="5" t="s">
        <v>9</v>
      </c>
      <c r="E355" s="6">
        <v>261031</v>
      </c>
      <c r="F355" s="31">
        <f>COUNTIFS('BASE DGSUAS'!B367:B1501,municipios!A355)</f>
        <v>6</v>
      </c>
    </row>
    <row r="356" spans="1:6" ht="15.75" x14ac:dyDescent="0.25">
      <c r="A356" s="3">
        <v>431695</v>
      </c>
      <c r="B356" s="3" t="s">
        <v>5</v>
      </c>
      <c r="C356" s="98" t="s">
        <v>5138</v>
      </c>
      <c r="D356" s="5" t="s">
        <v>6</v>
      </c>
      <c r="E356" s="6">
        <v>6053</v>
      </c>
      <c r="F356" s="31">
        <f>COUNTIFS('BASE DGSUAS'!B368:B1502,municipios!A356)</f>
        <v>1</v>
      </c>
    </row>
    <row r="357" spans="1:6" ht="15.75" x14ac:dyDescent="0.25">
      <c r="A357" s="3">
        <v>431720</v>
      </c>
      <c r="B357" s="3" t="s">
        <v>5</v>
      </c>
      <c r="C357" s="98" t="s">
        <v>5139</v>
      </c>
      <c r="D357" s="5" t="s">
        <v>8</v>
      </c>
      <c r="E357" s="6">
        <v>68587</v>
      </c>
      <c r="F357" s="31">
        <f>COUNTIFS('BASE DGSUAS'!B369:B1503,municipios!A357)</f>
        <v>8</v>
      </c>
    </row>
    <row r="358" spans="1:6" ht="15.75" x14ac:dyDescent="0.25">
      <c r="A358" s="3">
        <v>431725</v>
      </c>
      <c r="B358" s="3" t="s">
        <v>5</v>
      </c>
      <c r="C358" s="98" t="s">
        <v>5140</v>
      </c>
      <c r="D358" s="5" t="s">
        <v>6</v>
      </c>
      <c r="E358" s="6">
        <v>1720</v>
      </c>
      <c r="F358" s="31">
        <f>COUNTIFS('BASE DGSUAS'!B370:B1504,municipios!A358)</f>
        <v>1</v>
      </c>
    </row>
    <row r="359" spans="1:6" ht="15.75" x14ac:dyDescent="0.25">
      <c r="A359" s="3">
        <v>431730</v>
      </c>
      <c r="B359" s="3" t="s">
        <v>5</v>
      </c>
      <c r="C359" s="98" t="s">
        <v>5141</v>
      </c>
      <c r="D359" s="5" t="s">
        <v>7</v>
      </c>
      <c r="E359" s="6">
        <v>30990</v>
      </c>
      <c r="F359" s="31">
        <f>COUNTIFS('BASE DGSUAS'!B371:B1505,municipios!A359)</f>
        <v>4</v>
      </c>
    </row>
    <row r="360" spans="1:6" ht="15.75" x14ac:dyDescent="0.25">
      <c r="A360" s="3">
        <v>431700</v>
      </c>
      <c r="B360" s="3" t="s">
        <v>5</v>
      </c>
      <c r="C360" s="98" t="s">
        <v>5142</v>
      </c>
      <c r="D360" s="5" t="s">
        <v>6</v>
      </c>
      <c r="E360" s="6">
        <v>8242</v>
      </c>
      <c r="F360" s="31">
        <f>COUNTIFS('BASE DGSUAS'!B372:B1506,municipios!A360)</f>
        <v>1</v>
      </c>
    </row>
    <row r="361" spans="1:6" ht="15.75" x14ac:dyDescent="0.25">
      <c r="A361" s="3">
        <v>431710</v>
      </c>
      <c r="B361" s="3" t="s">
        <v>5</v>
      </c>
      <c r="C361" s="98" t="s">
        <v>5143</v>
      </c>
      <c r="D361" s="5" t="s">
        <v>8</v>
      </c>
      <c r="E361" s="6">
        <v>82464</v>
      </c>
      <c r="F361" s="31">
        <f>COUNTIFS('BASE DGSUAS'!B373:B1507,municipios!A361)</f>
        <v>6</v>
      </c>
    </row>
    <row r="362" spans="1:6" ht="15.75" x14ac:dyDescent="0.25">
      <c r="A362" s="3">
        <v>431740</v>
      </c>
      <c r="B362" s="3" t="s">
        <v>5</v>
      </c>
      <c r="C362" s="98" t="s">
        <v>5144</v>
      </c>
      <c r="D362" s="5" t="s">
        <v>7</v>
      </c>
      <c r="E362" s="6">
        <v>49071</v>
      </c>
      <c r="F362" s="31">
        <f>COUNTIFS('BASE DGSUAS'!B374:B1508,municipios!A362)</f>
        <v>7</v>
      </c>
    </row>
    <row r="363" spans="1:6" ht="15.75" x14ac:dyDescent="0.25">
      <c r="A363" s="3">
        <v>431750</v>
      </c>
      <c r="B363" s="3" t="s">
        <v>5</v>
      </c>
      <c r="C363" s="98" t="s">
        <v>5145</v>
      </c>
      <c r="D363" s="5" t="s">
        <v>8</v>
      </c>
      <c r="E363" s="6">
        <v>76275</v>
      </c>
      <c r="F363" s="31">
        <f>COUNTIFS('BASE DGSUAS'!B375:B1509,municipios!A363)</f>
        <v>4</v>
      </c>
    </row>
    <row r="364" spans="1:6" ht="15.75" x14ac:dyDescent="0.25">
      <c r="A364" s="3">
        <v>431760</v>
      </c>
      <c r="B364" s="3" t="s">
        <v>5</v>
      </c>
      <c r="C364" s="98" t="s">
        <v>5146</v>
      </c>
      <c r="D364" s="5" t="s">
        <v>7</v>
      </c>
      <c r="E364" s="6">
        <v>39685</v>
      </c>
      <c r="F364" s="31">
        <f>COUNTIFS('BASE DGSUAS'!B376:B1510,municipios!A364)</f>
        <v>3</v>
      </c>
    </row>
    <row r="365" spans="1:6" ht="15.75" x14ac:dyDescent="0.25">
      <c r="A365" s="3">
        <v>431770</v>
      </c>
      <c r="B365" s="3" t="s">
        <v>5</v>
      </c>
      <c r="C365" s="98" t="s">
        <v>5147</v>
      </c>
      <c r="D365" s="5" t="s">
        <v>6</v>
      </c>
      <c r="E365" s="6">
        <v>11210</v>
      </c>
      <c r="F365" s="31">
        <f>COUNTIFS('BASE DGSUAS'!B377:B1511,municipios!A365)</f>
        <v>2</v>
      </c>
    </row>
    <row r="366" spans="1:6" ht="15.75" x14ac:dyDescent="0.25">
      <c r="A366" s="3">
        <v>431755</v>
      </c>
      <c r="B366" s="3" t="s">
        <v>5</v>
      </c>
      <c r="C366" s="98" t="s">
        <v>5148</v>
      </c>
      <c r="D366" s="5" t="s">
        <v>6</v>
      </c>
      <c r="E366" s="6">
        <v>2139</v>
      </c>
      <c r="F366" s="31">
        <f>COUNTIFS('BASE DGSUAS'!B378:B1512,municipios!A366)</f>
        <v>1</v>
      </c>
    </row>
    <row r="367" spans="1:6" ht="15.75" x14ac:dyDescent="0.25">
      <c r="A367" s="3">
        <v>431775</v>
      </c>
      <c r="B367" s="3" t="s">
        <v>5</v>
      </c>
      <c r="C367" s="98" t="s">
        <v>5149</v>
      </c>
      <c r="D367" s="5" t="s">
        <v>6</v>
      </c>
      <c r="E367" s="6">
        <v>1987</v>
      </c>
      <c r="F367" s="31">
        <f>COUNTIFS('BASE DGSUAS'!B379:B1513,municipios!A367)</f>
        <v>1</v>
      </c>
    </row>
    <row r="368" spans="1:6" ht="15.75" x14ac:dyDescent="0.25">
      <c r="A368" s="3">
        <v>431780</v>
      </c>
      <c r="B368" s="3" t="s">
        <v>5</v>
      </c>
      <c r="C368" s="98" t="s">
        <v>5150</v>
      </c>
      <c r="D368" s="5" t="s">
        <v>6</v>
      </c>
      <c r="E368" s="6">
        <v>13968</v>
      </c>
      <c r="F368" s="31">
        <f>COUNTIFS('BASE DGSUAS'!B380:B1514,municipios!A368)</f>
        <v>3</v>
      </c>
    </row>
    <row r="369" spans="1:6" ht="15.75" x14ac:dyDescent="0.25">
      <c r="A369" s="3">
        <v>431790</v>
      </c>
      <c r="B369" s="3" t="s">
        <v>5</v>
      </c>
      <c r="C369" s="98" t="s">
        <v>5151</v>
      </c>
      <c r="D369" s="5" t="s">
        <v>6</v>
      </c>
      <c r="E369" s="6">
        <v>14378</v>
      </c>
      <c r="F369" s="31">
        <f>COUNTIFS('BASE DGSUAS'!B381:B1515,municipios!A369)</f>
        <v>1</v>
      </c>
    </row>
    <row r="370" spans="1:6" ht="15.75" x14ac:dyDescent="0.25">
      <c r="A370" s="3">
        <v>431795</v>
      </c>
      <c r="B370" s="3" t="s">
        <v>5</v>
      </c>
      <c r="C370" s="98" t="s">
        <v>5152</v>
      </c>
      <c r="D370" s="5" t="s">
        <v>6</v>
      </c>
      <c r="E370" s="6">
        <v>2461</v>
      </c>
      <c r="F370" s="31">
        <f>COUNTIFS('BASE DGSUAS'!B382:B1516,municipios!A370)</f>
        <v>1</v>
      </c>
    </row>
    <row r="371" spans="1:6" ht="15.75" x14ac:dyDescent="0.25">
      <c r="A371" s="3">
        <v>431800</v>
      </c>
      <c r="B371" s="3" t="s">
        <v>5</v>
      </c>
      <c r="C371" s="98" t="s">
        <v>5153</v>
      </c>
      <c r="D371" s="5" t="s">
        <v>8</v>
      </c>
      <c r="E371" s="6">
        <v>61671</v>
      </c>
      <c r="F371" s="31">
        <f>COUNTIFS('BASE DGSUAS'!B383:B1517,municipios!A371)</f>
        <v>6</v>
      </c>
    </row>
    <row r="372" spans="1:6" ht="15.75" x14ac:dyDescent="0.25">
      <c r="A372" s="3">
        <v>431805</v>
      </c>
      <c r="B372" s="3" t="s">
        <v>5</v>
      </c>
      <c r="C372" s="98" t="s">
        <v>5154</v>
      </c>
      <c r="D372" s="5" t="s">
        <v>6</v>
      </c>
      <c r="E372" s="6">
        <v>2926</v>
      </c>
      <c r="F372" s="31">
        <f>COUNTIFS('BASE DGSUAS'!B384:B1518,municipios!A372)</f>
        <v>1</v>
      </c>
    </row>
    <row r="373" spans="1:6" ht="15.75" x14ac:dyDescent="0.25">
      <c r="A373" s="3">
        <v>431810</v>
      </c>
      <c r="B373" s="3" t="s">
        <v>5</v>
      </c>
      <c r="C373" s="98" t="s">
        <v>5155</v>
      </c>
      <c r="D373" s="5" t="s">
        <v>6</v>
      </c>
      <c r="E373" s="6">
        <v>19254</v>
      </c>
      <c r="F373" s="31">
        <f>COUNTIFS('BASE DGSUAS'!B385:B1519,municipios!A373)</f>
        <v>3</v>
      </c>
    </row>
    <row r="374" spans="1:6" ht="15.75" x14ac:dyDescent="0.25">
      <c r="A374" s="3">
        <v>431820</v>
      </c>
      <c r="B374" s="3" t="s">
        <v>5</v>
      </c>
      <c r="C374" s="98" t="s">
        <v>5156</v>
      </c>
      <c r="D374" s="5" t="s">
        <v>7</v>
      </c>
      <c r="E374" s="6">
        <v>20537</v>
      </c>
      <c r="F374" s="31">
        <f>COUNTIFS('BASE DGSUAS'!B386:B1520,municipios!A374)</f>
        <v>5</v>
      </c>
    </row>
    <row r="375" spans="1:6" ht="15.75" x14ac:dyDescent="0.25">
      <c r="A375" s="3">
        <v>431830</v>
      </c>
      <c r="B375" s="3" t="s">
        <v>5</v>
      </c>
      <c r="C375" s="98" t="s">
        <v>5157</v>
      </c>
      <c r="D375" s="5" t="s">
        <v>8</v>
      </c>
      <c r="E375" s="6">
        <v>60425</v>
      </c>
      <c r="F375" s="31">
        <f>COUNTIFS('BASE DGSUAS'!B387:B1521,municipios!A375)</f>
        <v>4</v>
      </c>
    </row>
    <row r="376" spans="1:6" ht="15.75" x14ac:dyDescent="0.25">
      <c r="A376" s="3">
        <v>431840</v>
      </c>
      <c r="B376" s="3" t="s">
        <v>5</v>
      </c>
      <c r="C376" s="98" t="s">
        <v>5158</v>
      </c>
      <c r="D376" s="5" t="s">
        <v>7</v>
      </c>
      <c r="E376" s="6">
        <v>22134</v>
      </c>
      <c r="F376" s="31">
        <f>COUNTIFS('BASE DGSUAS'!B388:B1522,municipios!A376)</f>
        <v>3</v>
      </c>
    </row>
    <row r="377" spans="1:6" ht="15.75" x14ac:dyDescent="0.25">
      <c r="A377" s="3">
        <v>431842</v>
      </c>
      <c r="B377" s="3" t="s">
        <v>5</v>
      </c>
      <c r="C377" s="98" t="s">
        <v>5159</v>
      </c>
      <c r="D377" s="5" t="s">
        <v>6</v>
      </c>
      <c r="E377" s="6">
        <v>4726</v>
      </c>
      <c r="F377" s="31">
        <f>COUNTIFS('BASE DGSUAS'!B389:B1523,municipios!A377)</f>
        <v>1</v>
      </c>
    </row>
    <row r="378" spans="1:6" ht="15.75" x14ac:dyDescent="0.25">
      <c r="A378" s="3">
        <v>431843</v>
      </c>
      <c r="B378" s="3" t="s">
        <v>5</v>
      </c>
      <c r="C378" s="98" t="s">
        <v>5160</v>
      </c>
      <c r="D378" s="5" t="s">
        <v>6</v>
      </c>
      <c r="E378" s="6">
        <v>2635</v>
      </c>
      <c r="F378" s="31">
        <f>COUNTIFS('BASE DGSUAS'!B390:B1524,municipios!A378)</f>
        <v>1</v>
      </c>
    </row>
    <row r="379" spans="1:6" ht="15.75" x14ac:dyDescent="0.25">
      <c r="A379" s="3">
        <v>431844</v>
      </c>
      <c r="B379" s="3" t="s">
        <v>5</v>
      </c>
      <c r="C379" s="98" t="s">
        <v>5161</v>
      </c>
      <c r="D379" s="5" t="s">
        <v>6</v>
      </c>
      <c r="E379" s="6">
        <v>2774</v>
      </c>
      <c r="F379" s="31">
        <f>COUNTIFS('BASE DGSUAS'!B391:B1525,municipios!A379)</f>
        <v>1</v>
      </c>
    </row>
    <row r="380" spans="1:6" ht="15.75" x14ac:dyDescent="0.25">
      <c r="A380" s="3">
        <v>431845</v>
      </c>
      <c r="B380" s="3" t="s">
        <v>5</v>
      </c>
      <c r="C380" s="98" t="s">
        <v>5162</v>
      </c>
      <c r="D380" s="5" t="s">
        <v>6</v>
      </c>
      <c r="E380" s="6">
        <v>2720</v>
      </c>
      <c r="F380" s="31">
        <f>COUNTIFS('BASE DGSUAS'!B392:B1526,municipios!A380)</f>
        <v>1</v>
      </c>
    </row>
    <row r="381" spans="1:6" ht="15.75" x14ac:dyDescent="0.25">
      <c r="A381" s="3">
        <v>431846</v>
      </c>
      <c r="B381" s="3" t="s">
        <v>5</v>
      </c>
      <c r="C381" s="98" t="s">
        <v>5163</v>
      </c>
      <c r="D381" s="5" t="s">
        <v>6</v>
      </c>
      <c r="E381" s="6">
        <v>2204</v>
      </c>
      <c r="F381" s="31">
        <f>COUNTIFS('BASE DGSUAS'!B393:B1527,municipios!A381)</f>
        <v>1</v>
      </c>
    </row>
    <row r="382" spans="1:6" ht="15.75" x14ac:dyDescent="0.25">
      <c r="A382" s="3">
        <v>431848</v>
      </c>
      <c r="B382" s="3" t="s">
        <v>5</v>
      </c>
      <c r="C382" s="98" t="s">
        <v>5164</v>
      </c>
      <c r="D382" s="5" t="s">
        <v>6</v>
      </c>
      <c r="E382" s="6">
        <v>4094</v>
      </c>
      <c r="F382" s="31">
        <f>COUNTIFS('BASE DGSUAS'!B394:B1528,municipios!A382)</f>
        <v>1</v>
      </c>
    </row>
    <row r="383" spans="1:6" ht="15.75" x14ac:dyDescent="0.25">
      <c r="A383" s="3">
        <v>431849</v>
      </c>
      <c r="B383" s="3" t="s">
        <v>5</v>
      </c>
      <c r="C383" s="98" t="s">
        <v>5165</v>
      </c>
      <c r="D383" s="5" t="s">
        <v>6</v>
      </c>
      <c r="E383" s="6">
        <v>2200</v>
      </c>
      <c r="F383" s="31">
        <f>COUNTIFS('BASE DGSUAS'!B395:B1529,municipios!A383)</f>
        <v>1</v>
      </c>
    </row>
    <row r="384" spans="1:6" ht="15.75" x14ac:dyDescent="0.25">
      <c r="A384" s="3">
        <v>431850</v>
      </c>
      <c r="B384" s="3" t="s">
        <v>5</v>
      </c>
      <c r="C384" s="98" t="s">
        <v>5166</v>
      </c>
      <c r="D384" s="5" t="s">
        <v>7</v>
      </c>
      <c r="E384" s="6">
        <v>25503</v>
      </c>
      <c r="F384" s="31">
        <f>COUNTIFS('BASE DGSUAS'!B396:B1530,municipios!A384)</f>
        <v>2</v>
      </c>
    </row>
    <row r="385" spans="1:6" ht="15.75" x14ac:dyDescent="0.25">
      <c r="A385" s="3">
        <v>431860</v>
      </c>
      <c r="B385" s="3" t="s">
        <v>5</v>
      </c>
      <c r="C385" s="98" t="s">
        <v>5167</v>
      </c>
      <c r="D385" s="5" t="s">
        <v>6</v>
      </c>
      <c r="E385" s="6">
        <v>6904</v>
      </c>
      <c r="F385" s="31">
        <f>COUNTIFS('BASE DGSUAS'!B397:B1531,municipios!A385)</f>
        <v>2</v>
      </c>
    </row>
    <row r="386" spans="1:6" ht="15.75" x14ac:dyDescent="0.25">
      <c r="A386" s="3">
        <v>431861</v>
      </c>
      <c r="B386" s="3" t="s">
        <v>5</v>
      </c>
      <c r="C386" s="98" t="s">
        <v>5168</v>
      </c>
      <c r="D386" s="5" t="s">
        <v>6</v>
      </c>
      <c r="E386" s="6">
        <v>2082</v>
      </c>
      <c r="F386" s="31">
        <f>COUNTIFS('BASE DGSUAS'!B398:B1532,municipios!A386)</f>
        <v>1</v>
      </c>
    </row>
    <row r="387" spans="1:6" ht="15.75" x14ac:dyDescent="0.25">
      <c r="A387" s="3">
        <v>431862</v>
      </c>
      <c r="B387" s="3" t="s">
        <v>5</v>
      </c>
      <c r="C387" s="98" t="s">
        <v>5169</v>
      </c>
      <c r="D387" s="5" t="s">
        <v>6</v>
      </c>
      <c r="E387" s="6">
        <v>3290</v>
      </c>
      <c r="F387" s="31">
        <f>COUNTIFS('BASE DGSUAS'!B399:B1533,municipios!A387)</f>
        <v>1</v>
      </c>
    </row>
    <row r="388" spans="1:6" ht="15.75" x14ac:dyDescent="0.25">
      <c r="A388" s="3">
        <v>431870</v>
      </c>
      <c r="B388" s="3" t="s">
        <v>5</v>
      </c>
      <c r="C388" s="98" t="s">
        <v>5170</v>
      </c>
      <c r="D388" s="5" t="s">
        <v>9</v>
      </c>
      <c r="E388" s="6">
        <v>214087</v>
      </c>
      <c r="F388" s="31">
        <f>COUNTIFS('BASE DGSUAS'!B400:B1534,municipios!A388)</f>
        <v>11</v>
      </c>
    </row>
    <row r="389" spans="1:6" ht="15.75" x14ac:dyDescent="0.25">
      <c r="A389" s="3">
        <v>431880</v>
      </c>
      <c r="B389" s="3" t="s">
        <v>5</v>
      </c>
      <c r="C389" s="98" t="s">
        <v>5171</v>
      </c>
      <c r="D389" s="5" t="s">
        <v>7</v>
      </c>
      <c r="E389" s="6">
        <v>43111</v>
      </c>
      <c r="F389" s="31">
        <f>COUNTIFS('BASE DGSUAS'!B401:B1535,municipios!A389)</f>
        <v>4</v>
      </c>
    </row>
    <row r="390" spans="1:6" ht="15.75" x14ac:dyDescent="0.25">
      <c r="A390" s="3">
        <v>431890</v>
      </c>
      <c r="B390" s="3" t="s">
        <v>5</v>
      </c>
      <c r="C390" s="98" t="s">
        <v>5172</v>
      </c>
      <c r="D390" s="5" t="s">
        <v>7</v>
      </c>
      <c r="E390" s="6">
        <v>34556</v>
      </c>
      <c r="F390" s="31">
        <f>COUNTIFS('BASE DGSUAS'!B402:B1536,municipios!A390)</f>
        <v>2</v>
      </c>
    </row>
    <row r="391" spans="1:6" ht="15.75" x14ac:dyDescent="0.25">
      <c r="A391" s="3">
        <v>431900</v>
      </c>
      <c r="B391" s="3" t="s">
        <v>5</v>
      </c>
      <c r="C391" s="98" t="s">
        <v>5173</v>
      </c>
      <c r="D391" s="5" t="s">
        <v>7</v>
      </c>
      <c r="E391" s="6">
        <v>20103</v>
      </c>
      <c r="F391" s="31">
        <f>COUNTIFS('BASE DGSUAS'!B403:B1537,municipios!A391)</f>
        <v>5</v>
      </c>
    </row>
    <row r="392" spans="1:6" ht="15.75" x14ac:dyDescent="0.25">
      <c r="A392" s="3">
        <v>431910</v>
      </c>
      <c r="B392" s="3" t="s">
        <v>5</v>
      </c>
      <c r="C392" s="98" t="s">
        <v>5174</v>
      </c>
      <c r="D392" s="5" t="s">
        <v>6</v>
      </c>
      <c r="E392" s="6">
        <v>5773</v>
      </c>
      <c r="F392" s="31">
        <f>COUNTIFS('BASE DGSUAS'!B404:B1538,municipios!A392)</f>
        <v>2</v>
      </c>
    </row>
    <row r="393" spans="1:6" ht="15.75" x14ac:dyDescent="0.25">
      <c r="A393" s="3">
        <v>431912</v>
      </c>
      <c r="B393" s="3" t="s">
        <v>5</v>
      </c>
      <c r="C393" s="98" t="s">
        <v>5175</v>
      </c>
      <c r="D393" s="5" t="s">
        <v>6</v>
      </c>
      <c r="E393" s="6">
        <v>3201</v>
      </c>
      <c r="F393" s="31">
        <f>COUNTIFS('BASE DGSUAS'!B405:B1539,municipios!A393)</f>
        <v>1</v>
      </c>
    </row>
    <row r="394" spans="1:6" ht="15.75" x14ac:dyDescent="0.25">
      <c r="A394" s="3">
        <v>431915</v>
      </c>
      <c r="B394" s="3" t="s">
        <v>5</v>
      </c>
      <c r="C394" s="98" t="s">
        <v>5176</v>
      </c>
      <c r="D394" s="5" t="s">
        <v>6</v>
      </c>
      <c r="E394" s="6">
        <v>7421</v>
      </c>
      <c r="F394" s="31">
        <f>COUNTIFS('BASE DGSUAS'!B406:B1540,municipios!A394)</f>
        <v>2</v>
      </c>
    </row>
    <row r="395" spans="1:6" ht="15.75" x14ac:dyDescent="0.25">
      <c r="A395" s="3">
        <v>431920</v>
      </c>
      <c r="B395" s="3" t="s">
        <v>5</v>
      </c>
      <c r="C395" s="98" t="s">
        <v>5177</v>
      </c>
      <c r="D395" s="5" t="s">
        <v>6</v>
      </c>
      <c r="E395" s="6">
        <v>5727</v>
      </c>
      <c r="F395" s="31">
        <f>COUNTIFS('BASE DGSUAS'!B407:B1541,municipios!A395)</f>
        <v>1</v>
      </c>
    </row>
    <row r="396" spans="1:6" ht="15.75" x14ac:dyDescent="0.25">
      <c r="A396" s="3">
        <v>431930</v>
      </c>
      <c r="B396" s="3" t="s">
        <v>5</v>
      </c>
      <c r="C396" s="98" t="s">
        <v>5178</v>
      </c>
      <c r="D396" s="5" t="s">
        <v>6</v>
      </c>
      <c r="E396" s="6">
        <v>6364</v>
      </c>
      <c r="F396" s="31">
        <f>COUNTIFS('BASE DGSUAS'!B408:B1542,municipios!A396)</f>
        <v>1</v>
      </c>
    </row>
    <row r="397" spans="1:6" ht="15.75" x14ac:dyDescent="0.25">
      <c r="A397" s="3">
        <v>431935</v>
      </c>
      <c r="B397" s="3" t="s">
        <v>5</v>
      </c>
      <c r="C397" s="98" t="s">
        <v>5179</v>
      </c>
      <c r="D397" s="5" t="s">
        <v>6</v>
      </c>
      <c r="E397" s="6">
        <v>3315</v>
      </c>
      <c r="F397" s="31">
        <f>COUNTIFS('BASE DGSUAS'!B409:B1543,municipios!A397)</f>
        <v>1</v>
      </c>
    </row>
    <row r="398" spans="1:6" ht="15.75" x14ac:dyDescent="0.25">
      <c r="A398" s="3">
        <v>431936</v>
      </c>
      <c r="B398" s="3" t="s">
        <v>5</v>
      </c>
      <c r="C398" s="98" t="s">
        <v>5180</v>
      </c>
      <c r="D398" s="5" t="s">
        <v>6</v>
      </c>
      <c r="E398" s="6">
        <v>1886</v>
      </c>
      <c r="F398" s="31">
        <f>COUNTIFS('BASE DGSUAS'!B410:B1544,municipios!A398)</f>
        <v>1</v>
      </c>
    </row>
    <row r="399" spans="1:6" ht="15.75" x14ac:dyDescent="0.25">
      <c r="A399" s="3">
        <v>431937</v>
      </c>
      <c r="B399" s="3" t="s">
        <v>5</v>
      </c>
      <c r="C399" s="98" t="s">
        <v>5181</v>
      </c>
      <c r="D399" s="5" t="s">
        <v>6</v>
      </c>
      <c r="E399" s="6">
        <v>2873</v>
      </c>
      <c r="F399" s="31">
        <f>COUNTIFS('BASE DGSUAS'!B411:B1545,municipios!A399)</f>
        <v>1</v>
      </c>
    </row>
    <row r="400" spans="1:6" ht="15.75" x14ac:dyDescent="0.25">
      <c r="A400" s="3">
        <v>431940</v>
      </c>
      <c r="B400" s="3" t="s">
        <v>5</v>
      </c>
      <c r="C400" s="98" t="s">
        <v>5182</v>
      </c>
      <c r="D400" s="5" t="s">
        <v>6</v>
      </c>
      <c r="E400" s="6">
        <v>16368</v>
      </c>
      <c r="F400" s="31">
        <f>COUNTIFS('BASE DGSUAS'!B412:B1546,municipios!A400)</f>
        <v>2</v>
      </c>
    </row>
    <row r="401" spans="1:6" ht="15.75" x14ac:dyDescent="0.25">
      <c r="A401" s="3">
        <v>431950</v>
      </c>
      <c r="B401" s="3" t="s">
        <v>5</v>
      </c>
      <c r="C401" s="98" t="s">
        <v>5183</v>
      </c>
      <c r="D401" s="5" t="s">
        <v>7</v>
      </c>
      <c r="E401" s="6">
        <v>21932</v>
      </c>
      <c r="F401" s="31">
        <f>COUNTIFS('BASE DGSUAS'!B413:B1547,municipios!A401)</f>
        <v>2</v>
      </c>
    </row>
    <row r="402" spans="1:6" ht="15.75" x14ac:dyDescent="0.25">
      <c r="A402" s="3">
        <v>431960</v>
      </c>
      <c r="B402" s="3" t="s">
        <v>5</v>
      </c>
      <c r="C402" s="98" t="s">
        <v>5184</v>
      </c>
      <c r="D402" s="5" t="s">
        <v>7</v>
      </c>
      <c r="E402" s="6">
        <v>23798</v>
      </c>
      <c r="F402" s="31">
        <f>COUNTIFS('BASE DGSUAS'!B414:B1548,municipios!A402)</f>
        <v>5</v>
      </c>
    </row>
    <row r="403" spans="1:6" ht="15.75" x14ac:dyDescent="0.25">
      <c r="A403" s="3">
        <v>431970</v>
      </c>
      <c r="B403" s="3" t="s">
        <v>5</v>
      </c>
      <c r="C403" s="98" t="s">
        <v>5185</v>
      </c>
      <c r="D403" s="5" t="s">
        <v>6</v>
      </c>
      <c r="E403" s="6">
        <v>3632</v>
      </c>
      <c r="F403" s="31">
        <f>COUNTIFS('BASE DGSUAS'!B415:B1549,municipios!A403)</f>
        <v>2</v>
      </c>
    </row>
    <row r="404" spans="1:6" ht="15.75" x14ac:dyDescent="0.25">
      <c r="A404" s="3">
        <v>431971</v>
      </c>
      <c r="B404" s="3" t="s">
        <v>5</v>
      </c>
      <c r="C404" s="98" t="s">
        <v>5186</v>
      </c>
      <c r="D404" s="5" t="s">
        <v>6</v>
      </c>
      <c r="E404" s="6">
        <v>2168</v>
      </c>
      <c r="F404" s="31">
        <f>COUNTIFS('BASE DGSUAS'!B416:B1550,municipios!A404)</f>
        <v>1</v>
      </c>
    </row>
    <row r="405" spans="1:6" ht="15.75" x14ac:dyDescent="0.25">
      <c r="A405" s="3">
        <v>431973</v>
      </c>
      <c r="B405" s="3" t="s">
        <v>5</v>
      </c>
      <c r="C405" s="98" t="s">
        <v>5187</v>
      </c>
      <c r="D405" s="5" t="s">
        <v>6</v>
      </c>
      <c r="E405" s="6">
        <v>2647</v>
      </c>
      <c r="F405" s="31">
        <f>COUNTIFS('BASE DGSUAS'!B417:B1551,municipios!A405)</f>
        <v>1</v>
      </c>
    </row>
    <row r="406" spans="1:6" ht="15.75" x14ac:dyDescent="0.25">
      <c r="A406" s="3">
        <v>431975</v>
      </c>
      <c r="B406" s="3" t="s">
        <v>5</v>
      </c>
      <c r="C406" s="98" t="s">
        <v>5188</v>
      </c>
      <c r="D406" s="5" t="s">
        <v>6</v>
      </c>
      <c r="E406" s="6">
        <v>1944</v>
      </c>
      <c r="F406" s="31">
        <f>COUNTIFS('BASE DGSUAS'!B418:B1552,municipios!A406)</f>
        <v>1</v>
      </c>
    </row>
    <row r="407" spans="1:6" ht="15.75" x14ac:dyDescent="0.25">
      <c r="A407" s="3">
        <v>431980</v>
      </c>
      <c r="B407" s="3" t="s">
        <v>5</v>
      </c>
      <c r="C407" s="98" t="s">
        <v>5189</v>
      </c>
      <c r="D407" s="5" t="s">
        <v>6</v>
      </c>
      <c r="E407" s="6">
        <v>8440</v>
      </c>
      <c r="F407" s="31">
        <f>COUNTIFS('BASE DGSUAS'!B419:B1553,municipios!A407)</f>
        <v>2</v>
      </c>
    </row>
    <row r="408" spans="1:6" ht="15.75" x14ac:dyDescent="0.25">
      <c r="A408" s="3">
        <v>431990</v>
      </c>
      <c r="B408" s="3" t="s">
        <v>5</v>
      </c>
      <c r="C408" s="98" t="s">
        <v>5190</v>
      </c>
      <c r="D408" s="5" t="s">
        <v>8</v>
      </c>
      <c r="E408" s="6">
        <v>74985</v>
      </c>
      <c r="F408" s="31">
        <f>COUNTIFS('BASE DGSUAS'!B420:B1554,municipios!A408)</f>
        <v>4</v>
      </c>
    </row>
    <row r="409" spans="1:6" ht="15.75" x14ac:dyDescent="0.25">
      <c r="A409" s="3">
        <v>432000</v>
      </c>
      <c r="B409" s="3" t="s">
        <v>5</v>
      </c>
      <c r="C409" s="98" t="s">
        <v>5191</v>
      </c>
      <c r="D409" s="5" t="s">
        <v>9</v>
      </c>
      <c r="E409" s="6">
        <v>130957</v>
      </c>
      <c r="F409" s="31">
        <f>COUNTIFS('BASE DGSUAS'!B421:B1555,municipios!A409)</f>
        <v>6</v>
      </c>
    </row>
    <row r="410" spans="1:6" ht="15.75" x14ac:dyDescent="0.25">
      <c r="A410" s="3">
        <v>432010</v>
      </c>
      <c r="B410" s="3" t="s">
        <v>5</v>
      </c>
      <c r="C410" s="98" t="s">
        <v>5192</v>
      </c>
      <c r="D410" s="5" t="s">
        <v>7</v>
      </c>
      <c r="E410" s="6">
        <v>21285</v>
      </c>
      <c r="F410" s="31">
        <f>COUNTIFS('BASE DGSUAS'!B422:B1556,municipios!A410)</f>
        <v>4</v>
      </c>
    </row>
    <row r="411" spans="1:6" ht="15.75" x14ac:dyDescent="0.25">
      <c r="A411" s="3">
        <v>432020</v>
      </c>
      <c r="B411" s="3" t="s">
        <v>5</v>
      </c>
      <c r="C411" s="98" t="s">
        <v>5193</v>
      </c>
      <c r="D411" s="5" t="s">
        <v>6</v>
      </c>
      <c r="E411" s="6">
        <v>10897</v>
      </c>
      <c r="F411" s="31">
        <f>COUNTIFS('BASE DGSUAS'!B423:B1557,municipios!A411)</f>
        <v>2</v>
      </c>
    </row>
    <row r="412" spans="1:6" ht="15.75" x14ac:dyDescent="0.25">
      <c r="A412" s="3">
        <v>432023</v>
      </c>
      <c r="B412" s="3" t="s">
        <v>5</v>
      </c>
      <c r="C412" s="98" t="s">
        <v>5194</v>
      </c>
      <c r="D412" s="5" t="s">
        <v>6</v>
      </c>
      <c r="E412" s="6">
        <v>3011</v>
      </c>
      <c r="F412" s="31">
        <f>COUNTIFS('BASE DGSUAS'!B424:B1558,municipios!A412)</f>
        <v>1</v>
      </c>
    </row>
    <row r="413" spans="1:6" ht="15.75" x14ac:dyDescent="0.25">
      <c r="A413" s="3">
        <v>432026</v>
      </c>
      <c r="B413" s="3" t="s">
        <v>5</v>
      </c>
      <c r="C413" s="98" t="s">
        <v>5195</v>
      </c>
      <c r="D413" s="5" t="s">
        <v>6</v>
      </c>
      <c r="E413" s="6">
        <v>7158</v>
      </c>
      <c r="F413" s="31">
        <f>COUNTIFS('BASE DGSUAS'!B425:B1559,municipios!A413)</f>
        <v>1</v>
      </c>
    </row>
    <row r="414" spans="1:6" ht="15.75" x14ac:dyDescent="0.25">
      <c r="A414" s="3">
        <v>432030</v>
      </c>
      <c r="B414" s="3" t="s">
        <v>5</v>
      </c>
      <c r="C414" s="98" t="s">
        <v>5196</v>
      </c>
      <c r="D414" s="5" t="s">
        <v>6</v>
      </c>
      <c r="E414" s="6">
        <v>4929</v>
      </c>
      <c r="F414" s="31">
        <f>COUNTIFS('BASE DGSUAS'!B426:B1560,municipios!A414)</f>
        <v>2</v>
      </c>
    </row>
    <row r="415" spans="1:6" ht="15.75" x14ac:dyDescent="0.25">
      <c r="A415" s="3">
        <v>432032</v>
      </c>
      <c r="B415" s="3" t="s">
        <v>5</v>
      </c>
      <c r="C415" s="98" t="s">
        <v>5197</v>
      </c>
      <c r="D415" s="5" t="s">
        <v>6</v>
      </c>
      <c r="E415" s="6">
        <v>2814</v>
      </c>
      <c r="F415" s="31">
        <f>COUNTIFS('BASE DGSUAS'!B427:B1561,municipios!A415)</f>
        <v>2</v>
      </c>
    </row>
    <row r="416" spans="1:6" ht="15.75" x14ac:dyDescent="0.25">
      <c r="A416" s="3">
        <v>432035</v>
      </c>
      <c r="B416" s="3" t="s">
        <v>5</v>
      </c>
      <c r="C416" s="98" t="s">
        <v>5198</v>
      </c>
      <c r="D416" s="5" t="s">
        <v>6</v>
      </c>
      <c r="E416" s="6">
        <v>5198</v>
      </c>
      <c r="F416" s="31">
        <f>COUNTIFS('BASE DGSUAS'!B428:B1562,municipios!A416)</f>
        <v>2</v>
      </c>
    </row>
    <row r="417" spans="1:6" ht="15.75" x14ac:dyDescent="0.25">
      <c r="A417" s="3">
        <v>432040</v>
      </c>
      <c r="B417" s="3" t="s">
        <v>5</v>
      </c>
      <c r="C417" s="98" t="s">
        <v>5199</v>
      </c>
      <c r="D417" s="5" t="s">
        <v>6</v>
      </c>
      <c r="E417" s="6">
        <v>14253</v>
      </c>
      <c r="F417" s="31">
        <f>COUNTIFS('BASE DGSUAS'!B429:B1563,municipios!A417)</f>
        <v>4</v>
      </c>
    </row>
    <row r="418" spans="1:6" ht="15.75" x14ac:dyDescent="0.25">
      <c r="A418" s="3">
        <v>432045</v>
      </c>
      <c r="B418" s="3" t="s">
        <v>5</v>
      </c>
      <c r="C418" s="98" t="s">
        <v>5200</v>
      </c>
      <c r="D418" s="5" t="s">
        <v>6</v>
      </c>
      <c r="E418" s="6">
        <v>2281</v>
      </c>
      <c r="F418" s="31">
        <f>COUNTIFS('BASE DGSUAS'!B430:B1564,municipios!A418)</f>
        <v>1</v>
      </c>
    </row>
    <row r="419" spans="1:6" ht="15.75" x14ac:dyDescent="0.25">
      <c r="A419" s="3">
        <v>432050</v>
      </c>
      <c r="B419" s="3" t="s">
        <v>5</v>
      </c>
      <c r="C419" s="98" t="s">
        <v>5201</v>
      </c>
      <c r="D419" s="5" t="s">
        <v>6</v>
      </c>
      <c r="E419" s="6">
        <v>6294</v>
      </c>
      <c r="F419" s="31">
        <f>COUNTIFS('BASE DGSUAS'!B431:B1565,municipios!A419)</f>
        <v>1</v>
      </c>
    </row>
    <row r="420" spans="1:6" ht="15.75" x14ac:dyDescent="0.25">
      <c r="A420" s="3">
        <v>432055</v>
      </c>
      <c r="B420" s="3" t="s">
        <v>5</v>
      </c>
      <c r="C420" s="98" t="s">
        <v>5202</v>
      </c>
      <c r="D420" s="5" t="s">
        <v>6</v>
      </c>
      <c r="E420" s="6">
        <v>5850</v>
      </c>
      <c r="F420" s="31">
        <f>COUNTIFS('BASE DGSUAS'!B432:B1566,municipios!A420)</f>
        <v>1</v>
      </c>
    </row>
    <row r="421" spans="1:6" ht="15.75" x14ac:dyDescent="0.25">
      <c r="A421" s="3">
        <v>432057</v>
      </c>
      <c r="B421" s="3" t="s">
        <v>5</v>
      </c>
      <c r="C421" s="98" t="s">
        <v>5203</v>
      </c>
      <c r="D421" s="5" t="s">
        <v>6</v>
      </c>
      <c r="E421" s="6">
        <v>2124</v>
      </c>
      <c r="F421" s="31">
        <f>COUNTIFS('BASE DGSUAS'!B433:B1567,municipios!A421)</f>
        <v>1</v>
      </c>
    </row>
    <row r="422" spans="1:6" ht="15.75" x14ac:dyDescent="0.25">
      <c r="A422" s="3">
        <v>432060</v>
      </c>
      <c r="B422" s="3" t="s">
        <v>5</v>
      </c>
      <c r="C422" s="98" t="s">
        <v>5204</v>
      </c>
      <c r="D422" s="5" t="s">
        <v>6</v>
      </c>
      <c r="E422" s="6">
        <v>3842</v>
      </c>
      <c r="F422" s="31">
        <f>COUNTIFS('BASE DGSUAS'!B434:B1568,municipios!A422)</f>
        <v>1</v>
      </c>
    </row>
    <row r="423" spans="1:6" ht="15.75" x14ac:dyDescent="0.25">
      <c r="A423" s="3">
        <v>432065</v>
      </c>
      <c r="B423" s="3" t="s">
        <v>5</v>
      </c>
      <c r="C423" s="98" t="s">
        <v>5205</v>
      </c>
      <c r="D423" s="5" t="s">
        <v>6</v>
      </c>
      <c r="E423" s="6">
        <v>2449</v>
      </c>
      <c r="F423" s="31">
        <f>COUNTIFS('BASE DGSUAS'!B435:B1569,municipios!A423)</f>
        <v>1</v>
      </c>
    </row>
    <row r="424" spans="1:6" ht="15.75" x14ac:dyDescent="0.25">
      <c r="A424" s="3">
        <v>432067</v>
      </c>
      <c r="B424" s="3" t="s">
        <v>5</v>
      </c>
      <c r="C424" s="98" t="s">
        <v>5206</v>
      </c>
      <c r="D424" s="5" t="s">
        <v>6</v>
      </c>
      <c r="E424" s="6">
        <v>10068</v>
      </c>
      <c r="F424" s="31">
        <f>COUNTIFS('BASE DGSUAS'!B436:B1570,municipios!A424)</f>
        <v>1</v>
      </c>
    </row>
    <row r="425" spans="1:6" ht="15.75" x14ac:dyDescent="0.25">
      <c r="A425" s="3">
        <v>432070</v>
      </c>
      <c r="B425" s="3" t="s">
        <v>5</v>
      </c>
      <c r="C425" s="98" t="s">
        <v>5207</v>
      </c>
      <c r="D425" s="5" t="s">
        <v>6</v>
      </c>
      <c r="E425" s="6">
        <v>14283</v>
      </c>
      <c r="F425" s="31">
        <f>COUNTIFS('BASE DGSUAS'!B437:B1571,municipios!A425)</f>
        <v>2</v>
      </c>
    </row>
    <row r="426" spans="1:6" ht="15.75" x14ac:dyDescent="0.25">
      <c r="A426" s="3">
        <v>432080</v>
      </c>
      <c r="B426" s="3" t="s">
        <v>5</v>
      </c>
      <c r="C426" s="98" t="s">
        <v>5208</v>
      </c>
      <c r="D426" s="5" t="s">
        <v>7</v>
      </c>
      <c r="E426" s="6">
        <v>30044</v>
      </c>
      <c r="F426" s="31">
        <f>COUNTIFS('BASE DGSUAS'!B438:B1572,municipios!A426)</f>
        <v>4</v>
      </c>
    </row>
    <row r="427" spans="1:6" ht="15.75" x14ac:dyDescent="0.25">
      <c r="A427" s="3">
        <v>432085</v>
      </c>
      <c r="B427" s="3" t="s">
        <v>5</v>
      </c>
      <c r="C427" s="98" t="s">
        <v>5209</v>
      </c>
      <c r="D427" s="5" t="s">
        <v>6</v>
      </c>
      <c r="E427" s="6">
        <v>4131</v>
      </c>
      <c r="F427" s="31">
        <f>COUNTIFS('BASE DGSUAS'!B439:B1573,municipios!A427)</f>
        <v>1</v>
      </c>
    </row>
    <row r="428" spans="1:6" ht="15.75" x14ac:dyDescent="0.25">
      <c r="A428" s="3">
        <v>432090</v>
      </c>
      <c r="B428" s="3" t="s">
        <v>5</v>
      </c>
      <c r="C428" s="98" t="s">
        <v>5210</v>
      </c>
      <c r="D428" s="5" t="s">
        <v>6</v>
      </c>
      <c r="E428" s="6">
        <v>19250</v>
      </c>
      <c r="F428" s="31">
        <f>COUNTIFS('BASE DGSUAS'!B440:B1574,municipios!A428)</f>
        <v>5</v>
      </c>
    </row>
    <row r="429" spans="1:6" ht="15.75" x14ac:dyDescent="0.25">
      <c r="A429" s="3">
        <v>432100</v>
      </c>
      <c r="B429" s="3" t="s">
        <v>5</v>
      </c>
      <c r="C429" s="98" t="s">
        <v>5211</v>
      </c>
      <c r="D429" s="5" t="s">
        <v>6</v>
      </c>
      <c r="E429" s="6">
        <v>10448</v>
      </c>
      <c r="F429" s="31">
        <f>COUNTIFS('BASE DGSUAS'!B441:B1575,municipios!A429)</f>
        <v>3</v>
      </c>
    </row>
    <row r="430" spans="1:6" ht="15.75" x14ac:dyDescent="0.25">
      <c r="A430" s="3">
        <v>432110</v>
      </c>
      <c r="B430" s="3" t="s">
        <v>5</v>
      </c>
      <c r="C430" s="98" t="s">
        <v>5212</v>
      </c>
      <c r="D430" s="5" t="s">
        <v>6</v>
      </c>
      <c r="E430" s="6">
        <v>16629</v>
      </c>
      <c r="F430" s="31">
        <f>COUNTIFS('BASE DGSUAS'!B442:B1576,municipios!A430)</f>
        <v>3</v>
      </c>
    </row>
    <row r="431" spans="1:6" ht="15.75" x14ac:dyDescent="0.25">
      <c r="A431" s="3">
        <v>432120</v>
      </c>
      <c r="B431" s="3" t="s">
        <v>5</v>
      </c>
      <c r="C431" s="98" t="s">
        <v>5213</v>
      </c>
      <c r="D431" s="5" t="s">
        <v>8</v>
      </c>
      <c r="E431" s="6">
        <v>54643</v>
      </c>
      <c r="F431" s="31">
        <f>COUNTIFS('BASE DGSUAS'!B443:B1577,municipios!A431)</f>
        <v>3</v>
      </c>
    </row>
    <row r="432" spans="1:6" ht="15.75" x14ac:dyDescent="0.25">
      <c r="A432" s="3">
        <v>432130</v>
      </c>
      <c r="B432" s="3" t="s">
        <v>5</v>
      </c>
      <c r="C432" s="98" t="s">
        <v>5214</v>
      </c>
      <c r="D432" s="5" t="s">
        <v>7</v>
      </c>
      <c r="E432" s="6">
        <v>26092</v>
      </c>
      <c r="F432" s="31">
        <f>COUNTIFS('BASE DGSUAS'!B444:B1578,municipios!A432)</f>
        <v>3</v>
      </c>
    </row>
    <row r="433" spans="1:6" ht="15.75" x14ac:dyDescent="0.25">
      <c r="A433" s="3">
        <v>432132</v>
      </c>
      <c r="B433" s="3" t="s">
        <v>5</v>
      </c>
      <c r="C433" s="98" t="s">
        <v>5215</v>
      </c>
      <c r="D433" s="5" t="s">
        <v>6</v>
      </c>
      <c r="E433" s="6">
        <v>2966</v>
      </c>
      <c r="F433" s="31">
        <f>COUNTIFS('BASE DGSUAS'!B445:B1579,municipios!A433)</f>
        <v>1</v>
      </c>
    </row>
    <row r="434" spans="1:6" ht="15.75" x14ac:dyDescent="0.25">
      <c r="A434" s="3">
        <v>432135</v>
      </c>
      <c r="B434" s="3" t="s">
        <v>5</v>
      </c>
      <c r="C434" s="98" t="s">
        <v>5216</v>
      </c>
      <c r="D434" s="5" t="s">
        <v>6</v>
      </c>
      <c r="E434" s="6">
        <v>5351</v>
      </c>
      <c r="F434" s="31">
        <f>COUNTIFS('BASE DGSUAS'!B446:B1580,municipios!A434)</f>
        <v>1</v>
      </c>
    </row>
    <row r="435" spans="1:6" ht="15.75" x14ac:dyDescent="0.25">
      <c r="A435" s="3">
        <v>432140</v>
      </c>
      <c r="B435" s="3" t="s">
        <v>5</v>
      </c>
      <c r="C435" s="98" t="s">
        <v>5217</v>
      </c>
      <c r="D435" s="5" t="s">
        <v>6</v>
      </c>
      <c r="E435" s="6">
        <v>13719</v>
      </c>
      <c r="F435" s="31">
        <f>COUNTIFS('BASE DGSUAS'!B447:B1581,municipios!A435)</f>
        <v>3</v>
      </c>
    </row>
    <row r="436" spans="1:6" ht="15.75" x14ac:dyDescent="0.25">
      <c r="A436" s="3">
        <v>432143</v>
      </c>
      <c r="B436" s="3" t="s">
        <v>5</v>
      </c>
      <c r="C436" s="98" t="s">
        <v>5218</v>
      </c>
      <c r="D436" s="5" t="s">
        <v>6</v>
      </c>
      <c r="E436" s="6">
        <v>9878</v>
      </c>
      <c r="F436" s="31">
        <f>COUNTIFS('BASE DGSUAS'!B448:B1582,municipios!A436)</f>
        <v>1</v>
      </c>
    </row>
    <row r="437" spans="1:6" ht="15.75" x14ac:dyDescent="0.25">
      <c r="A437" s="3">
        <v>432145</v>
      </c>
      <c r="B437" s="3" t="s">
        <v>5</v>
      </c>
      <c r="C437" s="98" t="s">
        <v>5219</v>
      </c>
      <c r="D437" s="5" t="s">
        <v>7</v>
      </c>
      <c r="E437" s="6">
        <v>27272</v>
      </c>
      <c r="F437" s="31">
        <f>COUNTIFS('BASE DGSUAS'!B449:B1583,municipios!A437)</f>
        <v>2</v>
      </c>
    </row>
    <row r="438" spans="1:6" ht="15.75" x14ac:dyDescent="0.25">
      <c r="A438" s="3">
        <v>432146</v>
      </c>
      <c r="B438" s="3" t="s">
        <v>5</v>
      </c>
      <c r="C438" s="98" t="s">
        <v>5220</v>
      </c>
      <c r="D438" s="5" t="s">
        <v>6</v>
      </c>
      <c r="E438" s="6">
        <v>2724</v>
      </c>
      <c r="F438" s="31">
        <f>COUNTIFS('BASE DGSUAS'!B450:B1584,municipios!A438)</f>
        <v>1</v>
      </c>
    </row>
    <row r="439" spans="1:6" ht="15.75" x14ac:dyDescent="0.25">
      <c r="A439" s="3">
        <v>432147</v>
      </c>
      <c r="B439" s="3" t="s">
        <v>5</v>
      </c>
      <c r="C439" s="98" t="s">
        <v>5221</v>
      </c>
      <c r="D439" s="5" t="s">
        <v>6</v>
      </c>
      <c r="E439" s="6">
        <v>6461</v>
      </c>
      <c r="F439" s="31">
        <f>COUNTIFS('BASE DGSUAS'!B451:B1585,municipios!A439)</f>
        <v>1</v>
      </c>
    </row>
    <row r="440" spans="1:6" ht="15.75" x14ac:dyDescent="0.25">
      <c r="A440" s="3">
        <v>432150</v>
      </c>
      <c r="B440" s="3" t="s">
        <v>5</v>
      </c>
      <c r="C440" s="98" t="s">
        <v>5222</v>
      </c>
      <c r="D440" s="5" t="s">
        <v>7</v>
      </c>
      <c r="E440" s="6">
        <v>34656</v>
      </c>
      <c r="F440" s="31">
        <f>COUNTIFS('BASE DGSUAS'!B453:B1587,municipios!A440)</f>
        <v>4</v>
      </c>
    </row>
    <row r="441" spans="1:6" ht="15.75" x14ac:dyDescent="0.25">
      <c r="A441" s="3">
        <v>432160</v>
      </c>
      <c r="B441" s="3" t="s">
        <v>5</v>
      </c>
      <c r="C441" s="98" t="s">
        <v>5223</v>
      </c>
      <c r="D441" s="5" t="s">
        <v>7</v>
      </c>
      <c r="E441" s="6">
        <v>41585</v>
      </c>
      <c r="F441" s="31">
        <f>COUNTIFS('BASE DGSUAS'!B454:B1588,municipios!A441)</f>
        <v>4</v>
      </c>
    </row>
    <row r="442" spans="1:6" ht="15.75" x14ac:dyDescent="0.25">
      <c r="A442" s="3">
        <v>432162</v>
      </c>
      <c r="B442" s="3" t="s">
        <v>5</v>
      </c>
      <c r="C442" s="98" t="s">
        <v>5224</v>
      </c>
      <c r="D442" s="5" t="s">
        <v>6</v>
      </c>
      <c r="E442" s="6">
        <v>2314</v>
      </c>
      <c r="F442" s="31">
        <f>COUNTIFS('BASE DGSUAS'!B455:B1589,municipios!A442)</f>
        <v>1</v>
      </c>
    </row>
    <row r="443" spans="1:6" ht="15.75" x14ac:dyDescent="0.25">
      <c r="A443" s="3">
        <v>432163</v>
      </c>
      <c r="B443" s="3" t="s">
        <v>5</v>
      </c>
      <c r="C443" s="98" t="s">
        <v>5225</v>
      </c>
      <c r="D443" s="5" t="s">
        <v>6</v>
      </c>
      <c r="E443" s="6">
        <v>2855</v>
      </c>
      <c r="F443" s="31">
        <f>COUNTIFS('BASE DGSUAS'!B456:B1590,municipios!A443)</f>
        <v>1</v>
      </c>
    </row>
    <row r="444" spans="1:6" ht="15.75" x14ac:dyDescent="0.25">
      <c r="A444" s="3">
        <v>432166</v>
      </c>
      <c r="B444" s="3" t="s">
        <v>5</v>
      </c>
      <c r="C444" s="98" t="s">
        <v>5226</v>
      </c>
      <c r="D444" s="5" t="s">
        <v>6</v>
      </c>
      <c r="E444" s="6">
        <v>10217</v>
      </c>
      <c r="F444" s="31">
        <f>COUNTIFS('BASE DGSUAS'!B457:B1591,municipios!A444)</f>
        <v>2</v>
      </c>
    </row>
    <row r="445" spans="1:6" ht="15.75" x14ac:dyDescent="0.25">
      <c r="A445" s="3">
        <v>432170</v>
      </c>
      <c r="B445" s="3" t="s">
        <v>5</v>
      </c>
      <c r="C445" s="98" t="s">
        <v>5227</v>
      </c>
      <c r="D445" s="5" t="s">
        <v>7</v>
      </c>
      <c r="E445" s="6">
        <v>23848</v>
      </c>
      <c r="F445" s="31">
        <f>COUNTIFS('BASE DGSUAS'!B458:B1592,municipios!A445)</f>
        <v>1</v>
      </c>
    </row>
    <row r="446" spans="1:6" ht="15.75" x14ac:dyDescent="0.25">
      <c r="A446" s="3">
        <v>432180</v>
      </c>
      <c r="B446" s="3" t="s">
        <v>5</v>
      </c>
      <c r="C446" s="98" t="s">
        <v>5228</v>
      </c>
      <c r="D446" s="5" t="s">
        <v>7</v>
      </c>
      <c r="E446" s="6">
        <v>23726</v>
      </c>
      <c r="F446" s="31">
        <f>COUNTIFS('BASE DGSUAS'!B459:B1593,municipios!A446)</f>
        <v>4</v>
      </c>
    </row>
    <row r="447" spans="1:6" ht="15.75" x14ac:dyDescent="0.25">
      <c r="A447" s="3">
        <v>432183</v>
      </c>
      <c r="B447" s="3" t="s">
        <v>5</v>
      </c>
      <c r="C447" s="98" t="s">
        <v>5229</v>
      </c>
      <c r="D447" s="5" t="s">
        <v>6</v>
      </c>
      <c r="E447" s="6">
        <v>2914</v>
      </c>
      <c r="F447" s="31">
        <f>COUNTIFS('BASE DGSUAS'!B460:B1594,municipios!A447)</f>
        <v>1</v>
      </c>
    </row>
    <row r="448" spans="1:6" ht="15.75" x14ac:dyDescent="0.25">
      <c r="A448" s="3">
        <v>432185</v>
      </c>
      <c r="B448" s="3" t="s">
        <v>5</v>
      </c>
      <c r="C448" s="98" t="s">
        <v>5230</v>
      </c>
      <c r="D448" s="5" t="s">
        <v>6</v>
      </c>
      <c r="E448" s="6">
        <v>4381</v>
      </c>
      <c r="F448" s="31">
        <f>COUNTIFS('BASE DGSUAS'!B461:B1595,municipios!A448)</f>
        <v>1</v>
      </c>
    </row>
    <row r="449" spans="1:6" ht="15.75" x14ac:dyDescent="0.25">
      <c r="A449" s="3">
        <v>432190</v>
      </c>
      <c r="B449" s="3" t="s">
        <v>5</v>
      </c>
      <c r="C449" s="98" t="s">
        <v>5231</v>
      </c>
      <c r="D449" s="5" t="s">
        <v>7</v>
      </c>
      <c r="E449" s="6">
        <v>23965</v>
      </c>
      <c r="F449" s="31">
        <f>COUNTIFS('BASE DGSUAS'!B462:B1596,municipios!A449)</f>
        <v>2</v>
      </c>
    </row>
    <row r="450" spans="1:6" ht="15.75" x14ac:dyDescent="0.25">
      <c r="A450" s="3">
        <v>432195</v>
      </c>
      <c r="B450" s="3" t="s">
        <v>5</v>
      </c>
      <c r="C450" s="98" t="s">
        <v>5232</v>
      </c>
      <c r="D450" s="5" t="s">
        <v>6</v>
      </c>
      <c r="E450" s="6">
        <v>5787</v>
      </c>
      <c r="F450" s="31">
        <f>COUNTIFS('BASE DGSUAS'!B463:B1597,municipios!A450)</f>
        <v>1</v>
      </c>
    </row>
    <row r="451" spans="1:6" ht="15.75" x14ac:dyDescent="0.25">
      <c r="A451" s="3">
        <v>432200</v>
      </c>
      <c r="B451" s="3" t="s">
        <v>5</v>
      </c>
      <c r="C451" s="98" t="s">
        <v>5233</v>
      </c>
      <c r="D451" s="5" t="s">
        <v>7</v>
      </c>
      <c r="E451" s="6">
        <v>25793</v>
      </c>
      <c r="F451" s="31">
        <f>COUNTIFS('BASE DGSUAS'!B464:B1598,municipios!A451)</f>
        <v>3</v>
      </c>
    </row>
    <row r="452" spans="1:6" ht="15.75" x14ac:dyDescent="0.25">
      <c r="A452" s="3">
        <v>432210</v>
      </c>
      <c r="B452" s="3" t="s">
        <v>5</v>
      </c>
      <c r="C452" s="98" t="s">
        <v>5234</v>
      </c>
      <c r="D452" s="5" t="s">
        <v>6</v>
      </c>
      <c r="E452" s="6">
        <v>5898</v>
      </c>
      <c r="F452" s="31">
        <f>COUNTIFS('BASE DGSUAS'!B465:B1599,municipios!A452)</f>
        <v>1</v>
      </c>
    </row>
    <row r="453" spans="1:6" ht="15.75" x14ac:dyDescent="0.25">
      <c r="A453" s="3">
        <v>432215</v>
      </c>
      <c r="B453" s="3" t="s">
        <v>5</v>
      </c>
      <c r="C453" s="98" t="s">
        <v>5235</v>
      </c>
      <c r="D453" s="5" t="s">
        <v>6</v>
      </c>
      <c r="E453" s="6">
        <v>4395</v>
      </c>
      <c r="F453" s="31">
        <f>COUNTIFS('BASE DGSUAS'!B466:B1600,municipios!A453)</f>
        <v>1</v>
      </c>
    </row>
    <row r="454" spans="1:6" ht="15.75" x14ac:dyDescent="0.25">
      <c r="A454" s="3">
        <v>432218</v>
      </c>
      <c r="B454" s="3" t="s">
        <v>5</v>
      </c>
      <c r="C454" s="98" t="s">
        <v>5236</v>
      </c>
      <c r="D454" s="5" t="s">
        <v>6</v>
      </c>
      <c r="E454" s="6">
        <v>1573</v>
      </c>
      <c r="F454" s="31">
        <f>COUNTIFS('BASE DGSUAS'!B467:B1601,municipios!A454)</f>
        <v>1</v>
      </c>
    </row>
    <row r="455" spans="1:6" ht="15.75" x14ac:dyDescent="0.25">
      <c r="A455" s="3">
        <v>432220</v>
      </c>
      <c r="B455" s="3" t="s">
        <v>5</v>
      </c>
      <c r="C455" s="98" t="s">
        <v>5237</v>
      </c>
      <c r="D455" s="5" t="s">
        <v>7</v>
      </c>
      <c r="E455" s="6">
        <v>22281</v>
      </c>
      <c r="F455" s="31">
        <f>COUNTIFS('BASE DGSUAS'!B468:B1602,municipios!A455)</f>
        <v>3</v>
      </c>
    </row>
    <row r="456" spans="1:6" ht="15.75" x14ac:dyDescent="0.25">
      <c r="A456" s="3">
        <v>432225</v>
      </c>
      <c r="B456" s="3" t="s">
        <v>5</v>
      </c>
      <c r="C456" s="98" t="s">
        <v>5238</v>
      </c>
      <c r="D456" s="5" t="s">
        <v>6</v>
      </c>
      <c r="E456" s="6">
        <v>3924</v>
      </c>
      <c r="F456" s="31">
        <f>COUNTIFS('BASE DGSUAS'!B469:B1603,municipios!A456)</f>
        <v>1</v>
      </c>
    </row>
    <row r="457" spans="1:6" ht="15.75" x14ac:dyDescent="0.25">
      <c r="A457" s="3">
        <v>432230</v>
      </c>
      <c r="B457" s="3" t="s">
        <v>5</v>
      </c>
      <c r="C457" s="98" t="s">
        <v>5239</v>
      </c>
      <c r="D457" s="5" t="s">
        <v>6</v>
      </c>
      <c r="E457" s="6">
        <v>8557</v>
      </c>
      <c r="F457" s="31">
        <f>COUNTIFS('BASE DGSUAS'!B470:B1604,municipios!A457)</f>
        <v>3</v>
      </c>
    </row>
    <row r="458" spans="1:6" ht="15.75" x14ac:dyDescent="0.25">
      <c r="A458" s="3">
        <v>432232</v>
      </c>
      <c r="B458" s="3" t="s">
        <v>5</v>
      </c>
      <c r="C458" s="98" t="s">
        <v>5240</v>
      </c>
      <c r="D458" s="5" t="s">
        <v>6</v>
      </c>
      <c r="E458" s="6">
        <v>3522</v>
      </c>
      <c r="F458" s="31">
        <f>COUNTIFS('BASE DGSUAS'!B471:B1605,municipios!A458)</f>
        <v>2</v>
      </c>
    </row>
    <row r="459" spans="1:6" ht="15.75" x14ac:dyDescent="0.25">
      <c r="A459" s="3">
        <v>432234</v>
      </c>
      <c r="B459" s="3" t="s">
        <v>5</v>
      </c>
      <c r="C459" s="98" t="s">
        <v>5241</v>
      </c>
      <c r="D459" s="5" t="s">
        <v>6</v>
      </c>
      <c r="E459" s="6">
        <v>2296</v>
      </c>
      <c r="F459" s="31">
        <f>COUNTIFS('BASE DGSUAS'!B472:B1606,municipios!A459)</f>
        <v>1</v>
      </c>
    </row>
    <row r="460" spans="1:6" ht="15.75" x14ac:dyDescent="0.25">
      <c r="A460" s="3">
        <v>432235</v>
      </c>
      <c r="B460" s="3" t="s">
        <v>5</v>
      </c>
      <c r="C460" s="98" t="s">
        <v>5242</v>
      </c>
      <c r="D460" s="5" t="s">
        <v>6</v>
      </c>
      <c r="E460" s="6">
        <v>1487</v>
      </c>
      <c r="F460" s="31">
        <f>COUNTIFS('BASE DGSUAS'!B473:B1607,municipios!A460)</f>
        <v>1</v>
      </c>
    </row>
    <row r="461" spans="1:6" ht="15.75" x14ac:dyDescent="0.25">
      <c r="A461" s="3">
        <v>432237</v>
      </c>
      <c r="B461" s="3" t="s">
        <v>5</v>
      </c>
      <c r="C461" s="98" t="s">
        <v>5243</v>
      </c>
      <c r="D461" s="5" t="s">
        <v>6</v>
      </c>
      <c r="E461" s="6">
        <v>2450</v>
      </c>
      <c r="F461" s="31">
        <f>COUNTIFS('BASE DGSUAS'!B474:B1608,municipios!A461)</f>
        <v>1</v>
      </c>
    </row>
    <row r="462" spans="1:6" ht="15.75" x14ac:dyDescent="0.25">
      <c r="A462" s="3">
        <v>432240</v>
      </c>
      <c r="B462" s="3" t="s">
        <v>5</v>
      </c>
      <c r="C462" s="98" t="s">
        <v>5244</v>
      </c>
      <c r="D462" s="5" t="s">
        <v>9</v>
      </c>
      <c r="E462" s="6">
        <v>125435</v>
      </c>
      <c r="F462" s="31">
        <f>COUNTIFS('BASE DGSUAS'!B475:B1609,municipios!A462)</f>
        <v>8</v>
      </c>
    </row>
    <row r="463" spans="1:6" ht="15.75" x14ac:dyDescent="0.25">
      <c r="A463" s="3">
        <v>432250</v>
      </c>
      <c r="B463" s="3" t="s">
        <v>5</v>
      </c>
      <c r="C463" s="98" t="s">
        <v>5245</v>
      </c>
      <c r="D463" s="5" t="s">
        <v>8</v>
      </c>
      <c r="E463" s="6">
        <v>61342</v>
      </c>
      <c r="F463" s="31">
        <f>COUNTIFS('BASE DGSUAS'!B476:B1610,municipios!A463)</f>
        <v>3</v>
      </c>
    </row>
    <row r="464" spans="1:6" ht="15.75" x14ac:dyDescent="0.25">
      <c r="A464" s="3">
        <v>432253</v>
      </c>
      <c r="B464" s="3" t="s">
        <v>5</v>
      </c>
      <c r="C464" s="98" t="s">
        <v>5246</v>
      </c>
      <c r="D464" s="5" t="s">
        <v>6</v>
      </c>
      <c r="E464" s="6">
        <v>11077</v>
      </c>
      <c r="F464" s="31">
        <f>COUNTIFS('BASE DGSUAS'!B477:B1611,municipios!A464)</f>
        <v>2</v>
      </c>
    </row>
    <row r="465" spans="1:6" ht="15.75" x14ac:dyDescent="0.25">
      <c r="A465" s="3">
        <v>432254</v>
      </c>
      <c r="B465" s="3" t="s">
        <v>5</v>
      </c>
      <c r="C465" s="98" t="s">
        <v>5247</v>
      </c>
      <c r="D465" s="5" t="s">
        <v>6</v>
      </c>
      <c r="E465" s="6">
        <v>5118</v>
      </c>
      <c r="F465" s="31">
        <f>COUNTIFS('BASE DGSUAS'!B478:B1612,municipios!A465)</f>
        <v>1</v>
      </c>
    </row>
    <row r="466" spans="1:6" ht="15.75" x14ac:dyDescent="0.25">
      <c r="A466" s="3">
        <v>432252</v>
      </c>
      <c r="B466" s="3" t="s">
        <v>5</v>
      </c>
      <c r="C466" s="98" t="s">
        <v>5248</v>
      </c>
      <c r="D466" s="5" t="s">
        <v>6</v>
      </c>
      <c r="E466" s="6">
        <v>3253</v>
      </c>
      <c r="F466" s="31">
        <f>COUNTIFS('BASE DGSUAS'!B479:B1613,municipios!A466)</f>
        <v>1</v>
      </c>
    </row>
    <row r="467" spans="1:6" ht="15.75" x14ac:dyDescent="0.25">
      <c r="A467" s="3">
        <v>432255</v>
      </c>
      <c r="B467" s="3" t="s">
        <v>5</v>
      </c>
      <c r="C467" s="98" t="s">
        <v>5249</v>
      </c>
      <c r="D467" s="5" t="s">
        <v>6</v>
      </c>
      <c r="E467" s="6">
        <v>1984</v>
      </c>
      <c r="F467" s="31">
        <f>COUNTIFS('BASE DGSUAS'!B480:B1614,municipios!A467)</f>
        <v>2</v>
      </c>
    </row>
    <row r="468" spans="1:6" ht="15.75" x14ac:dyDescent="0.25">
      <c r="A468" s="3">
        <v>432260</v>
      </c>
      <c r="B468" s="3" t="s">
        <v>5</v>
      </c>
      <c r="C468" s="98" t="s">
        <v>5250</v>
      </c>
      <c r="D468" s="5" t="s">
        <v>8</v>
      </c>
      <c r="E468" s="6">
        <v>65946</v>
      </c>
      <c r="F468" s="31">
        <f>COUNTIFS('BASE DGSUAS'!B481:B1615,municipios!A468)</f>
        <v>4</v>
      </c>
    </row>
    <row r="469" spans="1:6" ht="15.75" x14ac:dyDescent="0.25">
      <c r="A469" s="3">
        <v>432270</v>
      </c>
      <c r="B469" s="3" t="s">
        <v>5</v>
      </c>
      <c r="C469" s="98" t="s">
        <v>5251</v>
      </c>
      <c r="D469" s="5" t="s">
        <v>7</v>
      </c>
      <c r="E469" s="6">
        <v>23983</v>
      </c>
      <c r="F469" s="31">
        <f>COUNTIFS('BASE DGSUAS'!B482:B1616,municipios!A469)</f>
        <v>4</v>
      </c>
    </row>
    <row r="470" spans="1:6" ht="15.75" x14ac:dyDescent="0.25">
      <c r="A470" s="3">
        <v>432280</v>
      </c>
      <c r="B470" s="3" t="s">
        <v>5</v>
      </c>
      <c r="C470" s="98" t="s">
        <v>5252</v>
      </c>
      <c r="D470" s="5" t="s">
        <v>7</v>
      </c>
      <c r="E470" s="6">
        <v>22810</v>
      </c>
      <c r="F470" s="31">
        <f>COUNTIFS('BASE DGSUAS'!B483:B1617,municipios!A470)</f>
        <v>3</v>
      </c>
    </row>
    <row r="471" spans="1:6" ht="15.75" x14ac:dyDescent="0.25">
      <c r="A471" s="3">
        <v>432285</v>
      </c>
      <c r="B471" s="3" t="s">
        <v>5</v>
      </c>
      <c r="C471" s="98" t="s">
        <v>5253</v>
      </c>
      <c r="D471" s="5" t="s">
        <v>6</v>
      </c>
      <c r="E471" s="6">
        <v>1974</v>
      </c>
      <c r="F471" s="31">
        <f>COUNTIFS('BASE DGSUAS'!B484:B1618,municipios!A471)</f>
        <v>1</v>
      </c>
    </row>
    <row r="472" spans="1:6" ht="15.75" x14ac:dyDescent="0.25">
      <c r="A472" s="3">
        <v>432290</v>
      </c>
      <c r="B472" s="3" t="s">
        <v>5</v>
      </c>
      <c r="C472" s="98" t="s">
        <v>5254</v>
      </c>
      <c r="D472" s="5" t="s">
        <v>6</v>
      </c>
      <c r="E472" s="6">
        <v>5311</v>
      </c>
      <c r="F472" s="31">
        <f>COUNTIFS('BASE DGSUAS'!B485:B1619,municipios!A472)</f>
        <v>2</v>
      </c>
    </row>
    <row r="473" spans="1:6" ht="15.75" x14ac:dyDescent="0.25">
      <c r="A473" s="3">
        <v>432300</v>
      </c>
      <c r="B473" s="3" t="s">
        <v>5</v>
      </c>
      <c r="C473" s="98" t="s">
        <v>5255</v>
      </c>
      <c r="D473" s="5" t="s">
        <v>9</v>
      </c>
      <c r="E473" s="6">
        <v>239384</v>
      </c>
      <c r="F473" s="31">
        <f>COUNTIFS('BASE DGSUAS'!B486:B1620,municipios!A473)</f>
        <v>9</v>
      </c>
    </row>
    <row r="474" spans="1:6" ht="15.75" x14ac:dyDescent="0.25">
      <c r="A474" s="3">
        <v>432310</v>
      </c>
      <c r="B474" s="3" t="s">
        <v>5</v>
      </c>
      <c r="C474" s="98" t="s">
        <v>5256</v>
      </c>
      <c r="D474" s="5" t="s">
        <v>6</v>
      </c>
      <c r="E474" s="6">
        <v>5285</v>
      </c>
      <c r="F474" s="31">
        <f>COUNTIFS('BASE DGSUAS'!B487:B1621,municipios!A474)</f>
        <v>1</v>
      </c>
    </row>
    <row r="475" spans="1:6" ht="15.75" x14ac:dyDescent="0.25">
      <c r="A475" s="3">
        <v>432320</v>
      </c>
      <c r="B475" s="3" t="s">
        <v>5</v>
      </c>
      <c r="C475" s="98" t="s">
        <v>5257</v>
      </c>
      <c r="D475" s="5" t="s">
        <v>6</v>
      </c>
      <c r="E475" s="6">
        <v>3036</v>
      </c>
      <c r="F475" s="31">
        <f>COUNTIFS('BASE DGSUAS'!B488:B1622,municipios!A475)</f>
        <v>1</v>
      </c>
    </row>
    <row r="476" spans="1:6" ht="15.75" x14ac:dyDescent="0.25">
      <c r="A476" s="3">
        <v>432330</v>
      </c>
      <c r="B476" s="3" t="s">
        <v>5</v>
      </c>
      <c r="C476" s="98" t="s">
        <v>5258</v>
      </c>
      <c r="D476" s="5" t="s">
        <v>6</v>
      </c>
      <c r="E476" s="6">
        <v>3207</v>
      </c>
      <c r="F476" s="31">
        <f>COUNTIFS('BASE DGSUAS'!B489:B1623,municipios!A476)</f>
        <v>1</v>
      </c>
    </row>
    <row r="477" spans="1:6" ht="15.75" x14ac:dyDescent="0.25">
      <c r="A477" s="3">
        <v>432335</v>
      </c>
      <c r="B477" s="3" t="s">
        <v>5</v>
      </c>
      <c r="C477" s="98" t="s">
        <v>5259</v>
      </c>
      <c r="D477" s="5" t="s">
        <v>6</v>
      </c>
      <c r="E477" s="6">
        <v>2152</v>
      </c>
      <c r="F477" s="31">
        <f>COUNTIFS('BASE DGSUAS'!B490:B1624,municipios!A477)</f>
        <v>1</v>
      </c>
    </row>
    <row r="478" spans="1:6" ht="15.75" x14ac:dyDescent="0.25">
      <c r="A478" s="3">
        <v>432340</v>
      </c>
      <c r="B478" s="3" t="s">
        <v>5</v>
      </c>
      <c r="C478" s="98" t="s">
        <v>5260</v>
      </c>
      <c r="D478" s="5" t="s">
        <v>6</v>
      </c>
      <c r="E478" s="6">
        <v>4221</v>
      </c>
      <c r="F478" s="31">
        <f>COUNTIFS('BASE DGSUAS'!B491:B1625,municipios!A478)</f>
        <v>1</v>
      </c>
    </row>
    <row r="479" spans="1:6" ht="15.75" x14ac:dyDescent="0.25">
      <c r="A479" s="3">
        <v>432345</v>
      </c>
      <c r="B479" s="3" t="s">
        <v>5</v>
      </c>
      <c r="C479" s="98" t="s">
        <v>5261</v>
      </c>
      <c r="D479" s="5" t="s">
        <v>6</v>
      </c>
      <c r="E479" s="6">
        <v>4221</v>
      </c>
      <c r="F479" s="31">
        <f>COUNTIFS('BASE DGSUAS'!B492:B1626,municipios!A479)</f>
        <v>1</v>
      </c>
    </row>
    <row r="480" spans="1:6" ht="15.75" x14ac:dyDescent="0.25">
      <c r="A480" s="3">
        <v>432350</v>
      </c>
      <c r="B480" s="3" t="s">
        <v>5</v>
      </c>
      <c r="C480" s="98" t="s">
        <v>5262</v>
      </c>
      <c r="D480" s="5" t="s">
        <v>6</v>
      </c>
      <c r="E480" s="6">
        <v>2832</v>
      </c>
      <c r="F480" s="31">
        <f>COUNTIFS('BASE DGSUAS'!B493:B1627,municipios!A480)</f>
        <v>1</v>
      </c>
    </row>
    <row r="481" spans="1:6" ht="15.75" x14ac:dyDescent="0.25">
      <c r="A481" s="3">
        <v>432360</v>
      </c>
      <c r="B481" s="3" t="s">
        <v>5</v>
      </c>
      <c r="C481" s="98" t="s">
        <v>5263</v>
      </c>
      <c r="D481" s="5" t="s">
        <v>6</v>
      </c>
      <c r="E481" s="6">
        <v>1569</v>
      </c>
      <c r="F481" s="31">
        <f>COUNTIFS('BASE DGSUAS'!B494:B1628,municipios!A481)</f>
        <v>1</v>
      </c>
    </row>
    <row r="482" spans="1:6" ht="15.75" x14ac:dyDescent="0.25">
      <c r="A482" s="3">
        <v>432370</v>
      </c>
      <c r="B482" s="3" t="s">
        <v>5</v>
      </c>
      <c r="C482" s="98" t="s">
        <v>5264</v>
      </c>
      <c r="D482" s="5" t="s">
        <v>6</v>
      </c>
      <c r="E482" s="6">
        <v>2759</v>
      </c>
      <c r="F482" s="31">
        <f>COUNTIFS('BASE DGSUAS'!B495:B1629,municipios!A482)</f>
        <v>1</v>
      </c>
    </row>
    <row r="483" spans="1:6" ht="15.75" x14ac:dyDescent="0.25">
      <c r="A483" s="3">
        <v>432375</v>
      </c>
      <c r="B483" s="3" t="s">
        <v>5</v>
      </c>
      <c r="C483" s="98" t="s">
        <v>5265</v>
      </c>
      <c r="D483" s="5" t="s">
        <v>6</v>
      </c>
      <c r="E483" s="6">
        <v>3485</v>
      </c>
      <c r="F483" s="31">
        <f>COUNTIFS('BASE DGSUAS'!B496:B1630,municipios!A483)</f>
        <v>1</v>
      </c>
    </row>
    <row r="484" spans="1:6" ht="15.75" x14ac:dyDescent="0.25">
      <c r="A484" s="3">
        <v>432377</v>
      </c>
      <c r="B484" s="3" t="s">
        <v>5</v>
      </c>
      <c r="C484" s="98" t="s">
        <v>5266</v>
      </c>
      <c r="D484" s="5" t="s">
        <v>6</v>
      </c>
      <c r="E484" s="6">
        <v>2793</v>
      </c>
      <c r="F484" s="31">
        <f>COUNTIFS('BASE DGSUAS'!B497:B1631,municipios!A484)</f>
        <v>1</v>
      </c>
    </row>
    <row r="485" spans="1:6" ht="15.75" x14ac:dyDescent="0.25">
      <c r="A485" s="3">
        <v>432380</v>
      </c>
      <c r="B485" s="3" t="s">
        <v>5</v>
      </c>
      <c r="C485" s="98" t="s">
        <v>5267</v>
      </c>
      <c r="D485" s="5" t="s">
        <v>6</v>
      </c>
      <c r="E485" s="6">
        <v>12434</v>
      </c>
      <c r="F485" s="31">
        <f>COUNTIFS('BASE DGSUAS'!B498:B1632,municipios!A485)</f>
        <v>2</v>
      </c>
    </row>
  </sheetData>
  <autoFilter ref="A1:F485" xr:uid="{00000000-0009-0000-0000-000005000000}"/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0" t="s">
        <v>4780</v>
      </c>
    </row>
    <row r="2" spans="1:6" x14ac:dyDescent="0.25">
      <c r="A2" s="3" t="s">
        <v>4779</v>
      </c>
      <c r="B2" s="3" t="s">
        <v>4779</v>
      </c>
      <c r="C2" s="4" t="s">
        <v>4779</v>
      </c>
      <c r="D2" s="5" t="s">
        <v>4779</v>
      </c>
      <c r="E2" s="6" t="s">
        <v>4779</v>
      </c>
      <c r="F2" s="31">
        <v>0</v>
      </c>
    </row>
    <row r="3" spans="1:6" x14ac:dyDescent="0.25">
      <c r="A3" s="3">
        <v>430003</v>
      </c>
      <c r="B3" s="3" t="s">
        <v>5</v>
      </c>
      <c r="C3" s="4" t="s">
        <v>4760</v>
      </c>
      <c r="D3" s="5" t="s">
        <v>6</v>
      </c>
      <c r="E3" s="6">
        <v>4394</v>
      </c>
      <c r="F3" s="31">
        <v>0</v>
      </c>
    </row>
    <row r="4" spans="1:6" x14ac:dyDescent="0.25">
      <c r="A4" s="3">
        <v>430005</v>
      </c>
      <c r="B4" s="3" t="s">
        <v>5</v>
      </c>
      <c r="C4" s="4" t="s">
        <v>52</v>
      </c>
      <c r="D4" s="5" t="s">
        <v>6</v>
      </c>
      <c r="E4" s="6">
        <v>3722</v>
      </c>
      <c r="F4" s="31">
        <v>0</v>
      </c>
    </row>
    <row r="5" spans="1:6" x14ac:dyDescent="0.25">
      <c r="A5" s="3">
        <v>430030</v>
      </c>
      <c r="B5" s="3" t="s">
        <v>5</v>
      </c>
      <c r="C5" s="4" t="s">
        <v>60</v>
      </c>
      <c r="D5" s="5" t="s">
        <v>6</v>
      </c>
      <c r="E5" s="6">
        <v>7045</v>
      </c>
      <c r="F5" s="31">
        <v>0</v>
      </c>
    </row>
    <row r="6" spans="1:6" x14ac:dyDescent="0.25">
      <c r="A6" s="3">
        <v>430057</v>
      </c>
      <c r="B6" s="3" t="s">
        <v>5</v>
      </c>
      <c r="C6" s="4" t="s">
        <v>4761</v>
      </c>
      <c r="D6" s="5" t="s">
        <v>6</v>
      </c>
      <c r="E6" s="6">
        <v>2917</v>
      </c>
      <c r="F6" s="31">
        <v>0</v>
      </c>
    </row>
    <row r="7" spans="1:6" x14ac:dyDescent="0.25">
      <c r="A7" s="3">
        <v>430225</v>
      </c>
      <c r="B7" s="3" t="s">
        <v>5</v>
      </c>
      <c r="C7" s="4" t="s">
        <v>4770</v>
      </c>
      <c r="D7" s="5" t="s">
        <v>6</v>
      </c>
      <c r="E7" s="6">
        <v>2776</v>
      </c>
      <c r="F7" s="31">
        <v>0</v>
      </c>
    </row>
    <row r="8" spans="1:6" x14ac:dyDescent="0.25">
      <c r="A8" s="3">
        <v>430258</v>
      </c>
      <c r="B8" s="3" t="s">
        <v>5</v>
      </c>
      <c r="C8" s="4" t="s">
        <v>4762</v>
      </c>
      <c r="D8" s="5" t="s">
        <v>6</v>
      </c>
      <c r="E8" s="6">
        <v>2200</v>
      </c>
      <c r="F8" s="31">
        <v>0</v>
      </c>
    </row>
    <row r="9" spans="1:6" x14ac:dyDescent="0.25">
      <c r="A9" s="3">
        <v>430593</v>
      </c>
      <c r="B9" s="3" t="s">
        <v>5</v>
      </c>
      <c r="C9" s="4" t="s">
        <v>4763</v>
      </c>
      <c r="D9" s="5" t="s">
        <v>6</v>
      </c>
      <c r="E9" s="6">
        <v>1725</v>
      </c>
      <c r="F9" s="31">
        <v>0</v>
      </c>
    </row>
    <row r="10" spans="1:6" x14ac:dyDescent="0.25">
      <c r="A10" s="3">
        <v>431113</v>
      </c>
      <c r="B10" s="3" t="s">
        <v>5</v>
      </c>
      <c r="C10" s="4" t="s">
        <v>4764</v>
      </c>
      <c r="D10" s="5" t="s">
        <v>6</v>
      </c>
      <c r="E10" s="6">
        <v>3575</v>
      </c>
      <c r="F10" s="31">
        <v>0</v>
      </c>
    </row>
    <row r="11" spans="1:6" x14ac:dyDescent="0.25">
      <c r="A11" s="3">
        <v>431164</v>
      </c>
      <c r="B11" s="3" t="s">
        <v>5</v>
      </c>
      <c r="C11" s="4" t="s">
        <v>4765</v>
      </c>
      <c r="D11" s="5" t="s">
        <v>6</v>
      </c>
      <c r="E11" s="6">
        <v>1624</v>
      </c>
      <c r="F11" s="31">
        <v>0</v>
      </c>
    </row>
    <row r="12" spans="1:6" x14ac:dyDescent="0.25">
      <c r="A12" s="3">
        <v>431295</v>
      </c>
      <c r="B12" s="3" t="s">
        <v>5</v>
      </c>
      <c r="C12" s="4" t="s">
        <v>4766</v>
      </c>
      <c r="D12" s="5" t="s">
        <v>6</v>
      </c>
      <c r="E12" s="6">
        <v>1960</v>
      </c>
      <c r="F12" s="31">
        <v>0</v>
      </c>
    </row>
    <row r="13" spans="1:6" x14ac:dyDescent="0.25">
      <c r="A13" s="3">
        <v>431575</v>
      </c>
      <c r="B13" s="3" t="s">
        <v>5</v>
      </c>
      <c r="C13" s="4" t="s">
        <v>4767</v>
      </c>
      <c r="D13" s="5" t="s">
        <v>6</v>
      </c>
      <c r="E13" s="6">
        <v>4330</v>
      </c>
      <c r="F13" s="31">
        <v>0</v>
      </c>
    </row>
    <row r="14" spans="1:6" x14ac:dyDescent="0.25">
      <c r="A14" s="3">
        <v>432149</v>
      </c>
      <c r="B14" s="3" t="s">
        <v>5</v>
      </c>
      <c r="C14" s="4" t="s">
        <v>4768</v>
      </c>
      <c r="D14" s="5" t="s">
        <v>6</v>
      </c>
      <c r="E14" s="6">
        <v>2952</v>
      </c>
      <c r="F14" s="31">
        <v>0</v>
      </c>
    </row>
    <row r="15" spans="1:6" x14ac:dyDescent="0.25">
      <c r="A15" s="3">
        <v>431454</v>
      </c>
      <c r="B15" s="3" t="s">
        <v>5</v>
      </c>
      <c r="C15" s="4" t="s">
        <v>4769</v>
      </c>
      <c r="D15" s="5" t="s">
        <v>6</v>
      </c>
      <c r="E15" s="6">
        <v>3036</v>
      </c>
      <c r="F15" s="31">
        <v>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BFFA37691DE04189FC5AC2CFBE1D86" ma:contentTypeVersion="15" ma:contentTypeDescription="Crie um novo documento." ma:contentTypeScope="" ma:versionID="71c095905db1908855cdab2aabb06be8">
  <xsd:schema xmlns:xsd="http://www.w3.org/2001/XMLSchema" xmlns:xs="http://www.w3.org/2001/XMLSchema" xmlns:p="http://schemas.microsoft.com/office/2006/metadata/properties" xmlns:ns2="28260a53-d79f-4d90-91f0-b06a2cd4ba99" xmlns:ns3="7f31250c-a344-418a-a5f8-88907c8cb73d" targetNamespace="http://schemas.microsoft.com/office/2006/metadata/properties" ma:root="true" ma:fieldsID="42d3c0d22c92e9421a4bc5cfa25e2527" ns2:_="" ns3:_="">
    <xsd:import namespace="28260a53-d79f-4d90-91f0-b06a2cd4ba99"/>
    <xsd:import namespace="7f31250c-a344-418a-a5f8-88907c8cb7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0a53-d79f-4d90-91f0-b06a2cd4b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1250c-a344-418a-a5f8-88907c8cb7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D36FA-9E7C-4539-A4A9-2F644E6F3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39B7F3-108D-47EA-86E2-3D1F3ABBA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79CD8-ABBB-46FB-BD2A-92B90F85D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60a53-d79f-4d90-91f0-b06a2cd4ba99"/>
    <ds:schemaRef ds:uri="7f31250c-a344-418a-a5f8-88907c8cb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RECONSTRUÇÃO DO SUAS NO RS</vt:lpstr>
      <vt:lpstr>RELATÓRIO CONSOLIDADO UN</vt:lpstr>
      <vt:lpstr>RELATÓRIO CONSOLIDADO VE</vt:lpstr>
      <vt:lpstr>PARAMETROS</vt:lpstr>
      <vt:lpstr>BASE DGSUAS</vt:lpstr>
      <vt:lpstr>municipios</vt:lpstr>
      <vt:lpstr>MUN SEM UNIDADES</vt:lpstr>
      <vt:lpstr>'RECONSTRUÇÃO DO SUAS NO RS'!Area_de_impressao</vt:lpstr>
      <vt:lpstr>'RECONSTRUÇÃO DO SUAS NO RS'!Titulos_de_impressao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Thássio Rodrigues Iaccino</dc:creator>
  <cp:lastModifiedBy>Marcelo Sebastiao de Oliveira</cp:lastModifiedBy>
  <cp:lastPrinted>2024-06-17T23:06:22Z</cp:lastPrinted>
  <dcterms:created xsi:type="dcterms:W3CDTF">2024-06-14T19:38:02Z</dcterms:created>
  <dcterms:modified xsi:type="dcterms:W3CDTF">2024-06-19T17:39:01Z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0x0101003CBFFA37691DE04189FC5AC2CFBE1D86</vt:lpwstr>
  </property>
</Properties>
</file>